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9440" windowHeight="12510"/>
  </bookViews>
  <sheets>
    <sheet name="入札書様式１" sheetId="8" r:id="rId1"/>
    <sheet name="明細書" sheetId="10" r:id="rId2"/>
  </sheets>
  <definedNames>
    <definedName name="\a" localSheetId="1">#REF!</definedName>
    <definedName name="\a">#REF!</definedName>
    <definedName name="\c" localSheetId="1">#REF!</definedName>
    <definedName name="\c">#REF!</definedName>
    <definedName name="\d" localSheetId="1">#REF!</definedName>
    <definedName name="\d">#REF!</definedName>
    <definedName name="\e" localSheetId="1">#REF!</definedName>
    <definedName name="\e">#REF!</definedName>
    <definedName name="\h" localSheetId="1">#REF!</definedName>
    <definedName name="\h">#REF!</definedName>
    <definedName name="\i" localSheetId="1">#REF!</definedName>
    <definedName name="\i">#REF!</definedName>
    <definedName name="\j" localSheetId="1">#REF!</definedName>
    <definedName name="\j">#REF!</definedName>
    <definedName name="\l" localSheetId="1">#REF!</definedName>
    <definedName name="\l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\p" localSheetId="1">#REF!</definedName>
    <definedName name="\p">#REF!</definedName>
    <definedName name="\s" localSheetId="1">#REF!</definedName>
    <definedName name="\s">#REF!</definedName>
    <definedName name="\v" localSheetId="1">#REF!</definedName>
    <definedName name="\v">#REF!</definedName>
    <definedName name="\w" localSheetId="1">#REF!</definedName>
    <definedName name="\w">#REF!</definedName>
    <definedName name="\x" localSheetId="1">#REF!</definedName>
    <definedName name="\x">#REF!</definedName>
    <definedName name="\y" localSheetId="1">#REF!</definedName>
    <definedName name="\y">#REF!</definedName>
    <definedName name="_xlnm.Print_Area" localSheetId="0">入札書様式１!$A$1:$K$39</definedName>
    <definedName name="_xlnm.Print_Area" localSheetId="1">明細書!$A$1:$O$45</definedName>
  </definedNames>
  <calcPr calcId="145621"/>
</workbook>
</file>

<file path=xl/calcChain.xml><?xml version="1.0" encoding="utf-8"?>
<calcChain xmlns="http://schemas.openxmlformats.org/spreadsheetml/2006/main">
  <c r="K25" i="10" l="1"/>
  <c r="K24" i="10"/>
  <c r="K23" i="10"/>
  <c r="K22" i="10"/>
  <c r="K21" i="10"/>
  <c r="K20" i="10"/>
  <c r="K19" i="10"/>
  <c r="K18" i="10"/>
  <c r="L18" i="10" s="1"/>
  <c r="K17" i="10"/>
  <c r="G26" i="10" l="1"/>
  <c r="G16" i="10"/>
  <c r="G15" i="10"/>
  <c r="J27" i="10"/>
  <c r="G17" i="10" l="1"/>
  <c r="G20" i="10" l="1"/>
  <c r="G19" i="10"/>
  <c r="G18" i="10"/>
  <c r="L20" i="10" l="1"/>
  <c r="L19" i="10"/>
  <c r="L17" i="10"/>
  <c r="I26" i="10"/>
  <c r="L26" i="10" s="1"/>
  <c r="I16" i="10"/>
  <c r="L16" i="10" s="1"/>
  <c r="I15" i="10"/>
  <c r="L15" i="10" s="1"/>
  <c r="H27" i="10"/>
  <c r="D26" i="10"/>
  <c r="F26" i="10" s="1"/>
  <c r="L25" i="10"/>
  <c r="G25" i="10"/>
  <c r="D25" i="10"/>
  <c r="F25" i="10" s="1"/>
  <c r="L24" i="10"/>
  <c r="G24" i="10"/>
  <c r="D24" i="10"/>
  <c r="F24" i="10" s="1"/>
  <c r="L23" i="10"/>
  <c r="G23" i="10"/>
  <c r="D23" i="10"/>
  <c r="F23" i="10" s="1"/>
  <c r="L22" i="10"/>
  <c r="G22" i="10"/>
  <c r="D22" i="10"/>
  <c r="F22" i="10" s="1"/>
  <c r="L21" i="10"/>
  <c r="G21" i="10"/>
  <c r="D21" i="10"/>
  <c r="F21" i="10" s="1"/>
  <c r="D20" i="10"/>
  <c r="F20" i="10" s="1"/>
  <c r="D19" i="10"/>
  <c r="F19" i="10" s="1"/>
  <c r="D18" i="10"/>
  <c r="F18" i="10" s="1"/>
  <c r="D17" i="10"/>
  <c r="F17" i="10" s="1"/>
  <c r="D16" i="10"/>
  <c r="F16" i="10" s="1"/>
  <c r="D15" i="10"/>
  <c r="F15" i="10" s="1"/>
  <c r="G27" i="10" l="1"/>
  <c r="N21" i="10"/>
  <c r="N24" i="10"/>
  <c r="N25" i="10"/>
  <c r="N26" i="10"/>
  <c r="N15" i="10"/>
  <c r="N22" i="10"/>
  <c r="N23" i="10"/>
  <c r="N16" i="10"/>
  <c r="N17" i="10"/>
  <c r="N20" i="10"/>
  <c r="F27" i="10"/>
  <c r="N18" i="10"/>
  <c r="N19" i="10"/>
  <c r="L27" i="10" l="1"/>
  <c r="N27" i="10"/>
  <c r="N30" i="10" l="1"/>
  <c r="E16" i="8" s="1"/>
</calcChain>
</file>

<file path=xl/sharedStrings.xml><?xml version="1.0" encoding="utf-8"?>
<sst xmlns="http://schemas.openxmlformats.org/spreadsheetml/2006/main" count="88" uniqueCount="82">
  <si>
    <t>常時</t>
    <rPh sb="0" eb="2">
      <t>ジョウジ</t>
    </rPh>
    <phoneticPr fontId="2"/>
  </si>
  <si>
    <t>月</t>
    <rPh sb="0" eb="1">
      <t>ツキ</t>
    </rPh>
    <phoneticPr fontId="2"/>
  </si>
  <si>
    <t>円/kW月</t>
    <rPh sb="0" eb="1">
      <t>エン</t>
    </rPh>
    <rPh sb="4" eb="5">
      <t>ツキ</t>
    </rPh>
    <phoneticPr fontId="2"/>
  </si>
  <si>
    <t>円/kWh</t>
    <rPh sb="0" eb="1">
      <t>エン</t>
    </rPh>
    <phoneticPr fontId="2"/>
  </si>
  <si>
    <t>円</t>
    <rPh sb="0" eb="1">
      <t>エン</t>
    </rPh>
    <phoneticPr fontId="2"/>
  </si>
  <si>
    <t>円/kWh</t>
    <phoneticPr fontId="2"/>
  </si>
  <si>
    <t>力率</t>
    <rPh sb="0" eb="2">
      <t>リキリツ</t>
    </rPh>
    <phoneticPr fontId="2"/>
  </si>
  <si>
    <t>常時分
基本料金単価</t>
    <rPh sb="0" eb="2">
      <t>ジョウジ</t>
    </rPh>
    <rPh sb="2" eb="3">
      <t>ブン</t>
    </rPh>
    <rPh sb="4" eb="6">
      <t>キホン</t>
    </rPh>
    <rPh sb="6" eb="8">
      <t>リョウキン</t>
    </rPh>
    <rPh sb="8" eb="10">
      <t>タンカ</t>
    </rPh>
    <phoneticPr fontId="2"/>
  </si>
  <si>
    <t>常時分基本料金</t>
    <rPh sb="0" eb="2">
      <t>ジョウジ</t>
    </rPh>
    <rPh sb="2" eb="3">
      <t>ブン</t>
    </rPh>
    <rPh sb="3" eb="5">
      <t>キホン</t>
    </rPh>
    <rPh sb="5" eb="7">
      <t>リョウキン</t>
    </rPh>
    <phoneticPr fontId="2"/>
  </si>
  <si>
    <t>予定使用電力量</t>
    <rPh sb="0" eb="2">
      <t>ヨテイ</t>
    </rPh>
    <rPh sb="2" eb="4">
      <t>シヨウ</t>
    </rPh>
    <rPh sb="4" eb="6">
      <t>デンリョク</t>
    </rPh>
    <rPh sb="6" eb="7">
      <t>リョウ</t>
    </rPh>
    <phoneticPr fontId="2"/>
  </si>
  <si>
    <t>算定式</t>
    <rPh sb="0" eb="2">
      <t>サンテイ</t>
    </rPh>
    <rPh sb="2" eb="3">
      <t>シキ</t>
    </rPh>
    <phoneticPr fontId="2"/>
  </si>
  <si>
    <t>a</t>
    <phoneticPr fontId="2"/>
  </si>
  <si>
    <t>b</t>
    <phoneticPr fontId="2"/>
  </si>
  <si>
    <t>c</t>
    <phoneticPr fontId="2"/>
  </si>
  <si>
    <t>契約予定電力
(常時)</t>
    <rPh sb="0" eb="2">
      <t>ケイヤク</t>
    </rPh>
    <rPh sb="2" eb="4">
      <t>ヨテイ</t>
    </rPh>
    <rPh sb="4" eb="6">
      <t>デンリョク</t>
    </rPh>
    <rPh sb="8" eb="10">
      <t>ジョウジ</t>
    </rPh>
    <phoneticPr fontId="2"/>
  </si>
  <si>
    <t>d=a*b*(185-c)/100</t>
    <phoneticPr fontId="2"/>
  </si>
  <si>
    <t>e=f+h+j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</si>
  <si>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</si>
  <si>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</si>
  <si>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</si>
  <si>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</si>
  <si>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電気量料金</t>
    <rPh sb="0" eb="2">
      <t>デンキ</t>
    </rPh>
    <rPh sb="2" eb="3">
      <t>リョウ</t>
    </rPh>
    <rPh sb="3" eb="5">
      <t>リョウキン</t>
    </rPh>
    <phoneticPr fontId="2"/>
  </si>
  <si>
    <t>月別電気料金金額
(税込)</t>
    <rPh sb="0" eb="2">
      <t>ツキベツ</t>
    </rPh>
    <rPh sb="2" eb="4">
      <t>デンキ</t>
    </rPh>
    <rPh sb="4" eb="6">
      <t>リョウキン</t>
    </rPh>
    <rPh sb="6" eb="8">
      <t>キンガク</t>
    </rPh>
    <rPh sb="10" eb="12">
      <t>ゼイコミ</t>
    </rPh>
    <phoneticPr fontId="2"/>
  </si>
  <si>
    <t>年合計</t>
    <rPh sb="0" eb="1">
      <t>ネン</t>
    </rPh>
    <rPh sb="1" eb="3">
      <t>ゴウケイ</t>
    </rPh>
    <phoneticPr fontId="2"/>
  </si>
  <si>
    <t>kw</t>
    <phoneticPr fontId="2"/>
  </si>
  <si>
    <t>円/kW月</t>
    <phoneticPr fontId="2"/>
  </si>
  <si>
    <t>％</t>
    <phoneticPr fontId="2"/>
  </si>
  <si>
    <t>kWh</t>
    <phoneticPr fontId="2"/>
  </si>
  <si>
    <t>・・・①</t>
    <phoneticPr fontId="2"/>
  </si>
  <si>
    <r>
      <t>電力量料金単価</t>
    </r>
    <r>
      <rPr>
        <b/>
        <sz val="11"/>
        <color rgb="FFFF0000"/>
        <rFont val="ＭＳ Ｐゴシック"/>
        <family val="3"/>
        <charset val="128"/>
        <scheme val="minor"/>
      </rPr>
      <t>（税込）　</t>
    </r>
    <r>
      <rPr>
        <u/>
        <sz val="11"/>
        <color rgb="FFFF0000"/>
        <rFont val="ＭＳ Ｐゴシック"/>
        <family val="3"/>
        <charset val="128"/>
        <scheme val="minor"/>
      </rPr>
      <t>※小数点第2位まで</t>
    </r>
    <rPh sb="0" eb="2">
      <t>デンリョク</t>
    </rPh>
    <rPh sb="2" eb="3">
      <t>リョウ</t>
    </rPh>
    <rPh sb="3" eb="5">
      <t>リョウキン</t>
    </rPh>
    <rPh sb="5" eb="7">
      <t>タンカ</t>
    </rPh>
    <rPh sb="8" eb="10">
      <t>ゼイコミ</t>
    </rPh>
    <phoneticPr fontId="2"/>
  </si>
  <si>
    <r>
      <t>基本料金単価</t>
    </r>
    <r>
      <rPr>
        <b/>
        <sz val="11"/>
        <color rgb="FFFF0000"/>
        <rFont val="ＭＳ Ｐゴシック"/>
        <family val="3"/>
        <charset val="128"/>
        <scheme val="minor"/>
      </rPr>
      <t xml:space="preserve">（税込）　 </t>
    </r>
    <r>
      <rPr>
        <u/>
        <sz val="11"/>
        <color rgb="FFFF0000"/>
        <rFont val="ＭＳ Ｐゴシック"/>
        <family val="3"/>
        <charset val="128"/>
        <scheme val="minor"/>
      </rPr>
      <t>※小数点第2位まで</t>
    </r>
    <rPh sb="0" eb="2">
      <t>キホン</t>
    </rPh>
    <rPh sb="2" eb="4">
      <t>リョウキン</t>
    </rPh>
    <rPh sb="4" eb="6">
      <t>タンカ</t>
    </rPh>
    <rPh sb="7" eb="9">
      <t>ゼイコミ</t>
    </rPh>
    <rPh sb="13" eb="16">
      <t>ショウスウテン</t>
    </rPh>
    <rPh sb="16" eb="17">
      <t>ダイ</t>
    </rPh>
    <rPh sb="18" eb="19">
      <t>イ</t>
    </rPh>
    <phoneticPr fontId="2"/>
  </si>
  <si>
    <t>夏季(7,8,9月)</t>
    <rPh sb="0" eb="2">
      <t>カキ</t>
    </rPh>
    <phoneticPr fontId="2"/>
  </si>
  <si>
    <t>他季(7,8,9月以外)</t>
    <rPh sb="0" eb="1">
      <t>ホカ</t>
    </rPh>
    <rPh sb="1" eb="2">
      <t>キ</t>
    </rPh>
    <rPh sb="8" eb="9">
      <t>ガツ</t>
    </rPh>
    <rPh sb="9" eb="11">
      <t>イガイ</t>
    </rPh>
    <phoneticPr fontId="2"/>
  </si>
  <si>
    <t>入　　札　　書</t>
    <rPh sb="0" eb="1">
      <t>ニュウサツ</t>
    </rPh>
    <rPh sb="3" eb="4">
      <t>ニュウサツ</t>
    </rPh>
    <rPh sb="6" eb="7">
      <t>ショ</t>
    </rPh>
    <phoneticPr fontId="12"/>
  </si>
  <si>
    <t>なお、下記入札金額は取引に係る消費税額及び地方消費税額を含</t>
    <rPh sb="5" eb="7">
      <t>ニュウサツ</t>
    </rPh>
    <phoneticPr fontId="12"/>
  </si>
  <si>
    <t>まない金額です。</t>
    <rPh sb="3" eb="5">
      <t>キンガク</t>
    </rPh>
    <phoneticPr fontId="12"/>
  </si>
  <si>
    <t>入札金額</t>
    <rPh sb="0" eb="2">
      <t>ニュウサツ</t>
    </rPh>
    <phoneticPr fontId="12"/>
  </si>
  <si>
    <t>件名</t>
    <rPh sb="0" eb="2">
      <t>ケンメイ</t>
    </rPh>
    <phoneticPr fontId="12"/>
  </si>
  <si>
    <t>供給場所</t>
    <rPh sb="0" eb="2">
      <t>キョウキュウ</t>
    </rPh>
    <phoneticPr fontId="12"/>
  </si>
  <si>
    <t>入札者</t>
  </si>
  <si>
    <t>住所</t>
    <phoneticPr fontId="15"/>
  </si>
  <si>
    <t>商号又は名称</t>
  </si>
  <si>
    <t>氏名</t>
    <rPh sb="0" eb="2">
      <t>シメイ</t>
    </rPh>
    <phoneticPr fontId="15"/>
  </si>
  <si>
    <t>印</t>
  </si>
  <si>
    <t>私的独占の禁止及び公正取引の確保に関する法律（昭和２２年法律第５４号）</t>
    <rPh sb="0" eb="2">
      <t>シテキ</t>
    </rPh>
    <rPh sb="2" eb="4">
      <t>ドクセン</t>
    </rPh>
    <rPh sb="5" eb="7">
      <t>キンシ</t>
    </rPh>
    <rPh sb="7" eb="8">
      <t>オヨ</t>
    </rPh>
    <rPh sb="9" eb="11">
      <t>コウセイ</t>
    </rPh>
    <rPh sb="11" eb="13">
      <t>トリヒキ</t>
    </rPh>
    <rPh sb="14" eb="16">
      <t>カクホ</t>
    </rPh>
    <rPh sb="17" eb="18">
      <t>カン</t>
    </rPh>
    <rPh sb="20" eb="22">
      <t>ホウリツ</t>
    </rPh>
    <rPh sb="23" eb="25">
      <t>ショウワ</t>
    </rPh>
    <rPh sb="27" eb="28">
      <t>ネン</t>
    </rPh>
    <rPh sb="28" eb="30">
      <t>ホウリツ</t>
    </rPh>
    <rPh sb="30" eb="31">
      <t>ダイ</t>
    </rPh>
    <rPh sb="33" eb="34">
      <t>ゴウ</t>
    </rPh>
    <phoneticPr fontId="12"/>
  </si>
  <si>
    <t>に抵触する行為は行っていません。</t>
    <rPh sb="1" eb="3">
      <t>テイショク</t>
    </rPh>
    <rPh sb="5" eb="7">
      <t>コウイ</t>
    </rPh>
    <rPh sb="8" eb="9">
      <t>オコナ</t>
    </rPh>
    <phoneticPr fontId="15"/>
  </si>
  <si>
    <t>※　明細書は入札書と同封してください。（明細書を添付してない入札書は無効となります。）</t>
    <rPh sb="2" eb="5">
      <t>メイサイショ</t>
    </rPh>
    <rPh sb="6" eb="8">
      <t>ニュウサツ</t>
    </rPh>
    <rPh sb="8" eb="9">
      <t>ショ</t>
    </rPh>
    <rPh sb="10" eb="12">
      <t>ドウフウ</t>
    </rPh>
    <phoneticPr fontId="2"/>
  </si>
  <si>
    <t>　</t>
    <phoneticPr fontId="2"/>
  </si>
  <si>
    <t>　・　「夏季」とは７月1日から９月30日までの期間をいいます。「他季」とは「夏季」以外の期間をいいます。</t>
    <phoneticPr fontId="2"/>
  </si>
  <si>
    <t>　・　燃料調整額、再エネ可能エネルギー発電促進賦課金は除く。</t>
    <phoneticPr fontId="2"/>
  </si>
  <si>
    <t>←この金額は自動で入力されます。（明細書より）</t>
    <rPh sb="17" eb="20">
      <t>メイサイショ</t>
    </rPh>
    <phoneticPr fontId="2"/>
  </si>
  <si>
    <t>黄色の部分だけ入力してください。</t>
    <rPh sb="0" eb="2">
      <t>キイロ</t>
    </rPh>
    <rPh sb="3" eb="5">
      <t>ブブン</t>
    </rPh>
    <rPh sb="7" eb="9">
      <t>ニュウリョク</t>
    </rPh>
    <phoneticPr fontId="2"/>
  </si>
  <si>
    <t>９月</t>
    <rPh sb="1" eb="2">
      <t>ガツ</t>
    </rPh>
    <phoneticPr fontId="2"/>
  </si>
  <si>
    <t>１０月</t>
    <rPh sb="2" eb="3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</si>
  <si>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</si>
  <si>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</si>
  <si>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</si>
  <si>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</si>
  <si>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５月</t>
    <phoneticPr fontId="2"/>
  </si>
  <si>
    <t>４月</t>
    <rPh sb="1" eb="2">
      <t>ガツ</t>
    </rPh>
    <phoneticPr fontId="2"/>
  </si>
  <si>
    <t>６月</t>
    <rPh sb="1" eb="2">
      <t>ガツ</t>
    </rPh>
    <phoneticPr fontId="2"/>
  </si>
  <si>
    <t>７月</t>
    <phoneticPr fontId="2"/>
  </si>
  <si>
    <t>基本料金及び使用電力量料金に基づく参考総価として、入札いたします。</t>
    <rPh sb="4" eb="5">
      <t>オヨ</t>
    </rPh>
    <rPh sb="6" eb="8">
      <t>シヨウ</t>
    </rPh>
    <rPh sb="14" eb="15">
      <t>モト</t>
    </rPh>
    <rPh sb="17" eb="19">
      <t>サンコウ</t>
    </rPh>
    <rPh sb="19" eb="21">
      <t>ソウカ</t>
    </rPh>
    <rPh sb="25" eb="27">
      <t>ニュウサツ</t>
    </rPh>
    <phoneticPr fontId="15"/>
  </si>
  <si>
    <t>《佐賀県立九州シンクロトロン光研究センター電力供給》に係る、</t>
    <rPh sb="1" eb="4">
      <t>サガケン</t>
    </rPh>
    <rPh sb="4" eb="5">
      <t>リツ</t>
    </rPh>
    <rPh sb="5" eb="7">
      <t>キュウシュウ</t>
    </rPh>
    <rPh sb="14" eb="15">
      <t>コウ</t>
    </rPh>
    <rPh sb="15" eb="17">
      <t>ケンキュウ</t>
    </rPh>
    <rPh sb="21" eb="23">
      <t>デンリョク</t>
    </rPh>
    <rPh sb="23" eb="25">
      <t>キョウキュウ</t>
    </rPh>
    <rPh sb="27" eb="28">
      <t>カカ</t>
    </rPh>
    <phoneticPr fontId="12"/>
  </si>
  <si>
    <t>佐賀県立九州シンクロトロン光研究センター電力供給</t>
    <rPh sb="0" eb="3">
      <t>サガケン</t>
    </rPh>
    <rPh sb="3" eb="4">
      <t>リツ</t>
    </rPh>
    <rPh sb="4" eb="6">
      <t>キュウシュウ</t>
    </rPh>
    <rPh sb="13" eb="14">
      <t>コウ</t>
    </rPh>
    <rPh sb="14" eb="16">
      <t>ケンキュウ</t>
    </rPh>
    <phoneticPr fontId="15"/>
  </si>
  <si>
    <t>様　式　1</t>
    <rPh sb="0" eb="1">
      <t>サマ</t>
    </rPh>
    <rPh sb="2" eb="3">
      <t>シキ</t>
    </rPh>
    <phoneticPr fontId="2"/>
  </si>
  <si>
    <t>　公益財団法人佐賀県地域産業支援センター　　
　九州シンクロトロン光研究センター
　業務執行理事　　妹尾　与志木　様</t>
    <rPh sb="1" eb="3">
      <t>コウエキ</t>
    </rPh>
    <rPh sb="3" eb="5">
      <t>ザイダン</t>
    </rPh>
    <rPh sb="5" eb="7">
      <t>ホウジン</t>
    </rPh>
    <rPh sb="7" eb="10">
      <t>サガケン</t>
    </rPh>
    <rPh sb="10" eb="12">
      <t>チイキ</t>
    </rPh>
    <rPh sb="12" eb="14">
      <t>サンギョウ</t>
    </rPh>
    <rPh sb="14" eb="16">
      <t>シエン</t>
    </rPh>
    <rPh sb="24" eb="26">
      <t>キュウシュウ</t>
    </rPh>
    <rPh sb="33" eb="34">
      <t>コウ</t>
    </rPh>
    <rPh sb="34" eb="36">
      <t>ケンキュウ</t>
    </rPh>
    <rPh sb="42" eb="44">
      <t>ギョウム</t>
    </rPh>
    <rPh sb="44" eb="46">
      <t>シッコウ</t>
    </rPh>
    <rPh sb="46" eb="48">
      <t>リジ</t>
    </rPh>
    <rPh sb="50" eb="52">
      <t>セノオ</t>
    </rPh>
    <rPh sb="53" eb="56">
      <t>ヨシキ</t>
    </rPh>
    <phoneticPr fontId="2"/>
  </si>
  <si>
    <t>　　令和　　　年　　　月　　　日</t>
    <rPh sb="2" eb="3">
      <t>レイ</t>
    </rPh>
    <rPh sb="3" eb="4">
      <t>ワ</t>
    </rPh>
    <phoneticPr fontId="15"/>
  </si>
  <si>
    <t>常時</t>
    <rPh sb="0" eb="2">
      <t>ジョウジ</t>
    </rPh>
    <phoneticPr fontId="2"/>
  </si>
  <si>
    <t>夏季使用量
（7,8,9月）</t>
    <rPh sb="0" eb="2">
      <t>カキ</t>
    </rPh>
    <rPh sb="2" eb="4">
      <t>シヨウ</t>
    </rPh>
    <rPh sb="4" eb="5">
      <t>リョウ</t>
    </rPh>
    <rPh sb="12" eb="13">
      <t>ガツ</t>
    </rPh>
    <phoneticPr fontId="2"/>
  </si>
  <si>
    <t>夏季単価
（7,8,9月）</t>
    <rPh sb="0" eb="2">
      <t>カキ</t>
    </rPh>
    <rPh sb="2" eb="4">
      <t>タンカ</t>
    </rPh>
    <rPh sb="11" eb="12">
      <t>ガツ</t>
    </rPh>
    <phoneticPr fontId="2"/>
  </si>
  <si>
    <t>他季使用量
（7,8,9月以外の計）</t>
    <rPh sb="0" eb="1">
      <t>タ</t>
    </rPh>
    <rPh sb="1" eb="2">
      <t>キ</t>
    </rPh>
    <rPh sb="2" eb="4">
      <t>シヨウ</t>
    </rPh>
    <rPh sb="4" eb="5">
      <t>リョウ</t>
    </rPh>
    <rPh sb="12" eb="13">
      <t>ガツ</t>
    </rPh>
    <rPh sb="13" eb="15">
      <t>イガイ</t>
    </rPh>
    <rPh sb="16" eb="17">
      <t>ケイ</t>
    </rPh>
    <phoneticPr fontId="2"/>
  </si>
  <si>
    <t>他季単価
（7,8,9月以外）</t>
    <rPh sb="0" eb="1">
      <t>タ</t>
    </rPh>
    <rPh sb="1" eb="2">
      <t>キ</t>
    </rPh>
    <rPh sb="2" eb="4">
      <t>タンカ</t>
    </rPh>
    <rPh sb="11" eb="12">
      <t>ガツ</t>
    </rPh>
    <rPh sb="12" eb="14">
      <t>イガイ</t>
    </rPh>
    <phoneticPr fontId="2"/>
  </si>
  <si>
    <t>①*100/110 =</t>
    <phoneticPr fontId="2"/>
  </si>
  <si>
    <t>令和２年８月</t>
    <rPh sb="0" eb="1">
      <t>レイ</t>
    </rPh>
    <rPh sb="1" eb="2">
      <t>ワ</t>
    </rPh>
    <rPh sb="3" eb="4">
      <t>ネン</t>
    </rPh>
    <rPh sb="5" eb="6">
      <t>ガツ</t>
    </rPh>
    <phoneticPr fontId="2"/>
  </si>
  <si>
    <t>令和３年1月</t>
    <rPh sb="0" eb="1">
      <t>レイ</t>
    </rPh>
    <rPh sb="1" eb="2">
      <t>ワ</t>
    </rPh>
    <rPh sb="5" eb="6">
      <t>ガツ</t>
    </rPh>
    <phoneticPr fontId="2"/>
  </si>
  <si>
    <t>その他料金</t>
    <rPh sb="2" eb="3">
      <t>タ</t>
    </rPh>
    <rPh sb="3" eb="5">
      <t>リョウキン</t>
    </rPh>
    <phoneticPr fontId="12"/>
  </si>
  <si>
    <t>円</t>
    <rPh sb="0" eb="1">
      <t>エン</t>
    </rPh>
    <phoneticPr fontId="12"/>
  </si>
  <si>
    <t>y</t>
    <phoneticPr fontId="2"/>
  </si>
  <si>
    <t>m=d+l+y</t>
    <phoneticPr fontId="2"/>
  </si>
  <si>
    <t>l=f*g+h*i</t>
    <phoneticPr fontId="2"/>
  </si>
  <si>
    <t>鳥栖市弥生が丘八丁目７番地　
佐賀県立九州シンクロトロン光研究センター</t>
    <rPh sb="0" eb="3">
      <t>トスシ</t>
    </rPh>
    <rPh sb="3" eb="5">
      <t>ヤヨイ</t>
    </rPh>
    <rPh sb="6" eb="7">
      <t>オカ</t>
    </rPh>
    <rPh sb="7" eb="10">
      <t>ハッチョウメ</t>
    </rPh>
    <rPh sb="11" eb="13">
      <t>バンチ</t>
    </rPh>
    <rPh sb="15" eb="19">
      <t>サガケンリツ</t>
    </rPh>
    <rPh sb="19" eb="21">
      <t>キュウシュウ</t>
    </rPh>
    <rPh sb="28" eb="29">
      <t>コウ</t>
    </rPh>
    <rPh sb="29" eb="31">
      <t>ケンキュウ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</si>
</sst>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0.00_ "/>
  </numFmts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22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9.5"/>
      <name val="ｺﾞｼｯｸ"/>
      <family val="3"/>
      <charset val="128"/>
    </font>
    <font>
      <sz val="9.5"/>
      <name val="明朝"/>
      <family val="1"/>
      <charset val="128"/>
    </font>
    <font>
      <sz val="18"/>
      <color rgb="FFFF000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8"/>
      <color rgb="FFFF0000"/>
      <name val="ＭＳ Ｐゴシック"/>
      <family val="3"/>
      <charset val="128"/>
      <scheme val="minor"/>
    </font>
    <font>
      <sz val="10"/>
      <color rgb="FF222222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A9694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  <xf numFmtId="0" fontId="17" fillId="0" borderId="0">
      <protection locked="0"/>
    </xf>
    <xf numFmtId="0" fontId="18" fillId="0" borderId="0" applyProtection="0">
      <protection locked="0"/>
    </xf>
    <xf numFmtId="0" fontId="20" fillId="0" borderId="0">
      <alignment vertical="center"/>
    </xf>
    <xf numFmtId="38" fontId="20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0" fillId="0" borderId="3" xfId="0" applyBorder="1">
      <alignment vertical="center"/>
    </xf>
    <xf numFmtId="38" fontId="0" fillId="0" borderId="1" xfId="1" applyFont="1" applyBorder="1">
      <alignment vertical="center"/>
    </xf>
    <xf numFmtId="40" fontId="0" fillId="0" borderId="1" xfId="1" applyNumberFormat="1" applyFont="1" applyBorder="1">
      <alignment vertical="center"/>
    </xf>
    <xf numFmtId="0" fontId="0" fillId="4" borderId="1" xfId="0" applyFill="1" applyBorder="1" applyAlignment="1">
      <alignment horizontal="center" vertical="center" wrapText="1"/>
    </xf>
    <xf numFmtId="38" fontId="0" fillId="0" borderId="5" xfId="1" applyFont="1" applyBorder="1">
      <alignment vertical="center"/>
    </xf>
    <xf numFmtId="40" fontId="0" fillId="0" borderId="5" xfId="1" applyNumberFormat="1" applyFont="1" applyBorder="1">
      <alignment vertical="center"/>
    </xf>
    <xf numFmtId="38" fontId="0" fillId="0" borderId="6" xfId="1" applyFont="1" applyBorder="1">
      <alignment vertical="center"/>
    </xf>
    <xf numFmtId="40" fontId="0" fillId="0" borderId="6" xfId="1" applyNumberFormat="1" applyFont="1" applyBorder="1">
      <alignment vertical="center"/>
    </xf>
    <xf numFmtId="0" fontId="0" fillId="0" borderId="7" xfId="0" applyBorder="1" applyAlignment="1">
      <alignment horizontal="right" vertical="center"/>
    </xf>
    <xf numFmtId="40" fontId="0" fillId="0" borderId="8" xfId="1" applyNumberFormat="1" applyFont="1" applyBorder="1">
      <alignment vertical="center"/>
    </xf>
    <xf numFmtId="38" fontId="0" fillId="0" borderId="8" xfId="1" applyFont="1" applyBorder="1">
      <alignment vertical="center"/>
    </xf>
    <xf numFmtId="40" fontId="0" fillId="0" borderId="9" xfId="1" applyNumberFormat="1" applyFont="1" applyBorder="1">
      <alignment vertical="center"/>
    </xf>
    <xf numFmtId="0" fontId="0" fillId="3" borderId="5" xfId="0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0" fontId="0" fillId="4" borderId="4" xfId="0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0" fontId="0" fillId="0" borderId="10" xfId="1" applyNumberFormat="1" applyFont="1" applyFill="1" applyBorder="1">
      <alignment vertical="center"/>
    </xf>
    <xf numFmtId="0" fontId="0" fillId="2" borderId="0" xfId="0" applyFill="1">
      <alignment vertical="center"/>
    </xf>
    <xf numFmtId="0" fontId="3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2" fontId="8" fillId="2" borderId="2" xfId="0" applyNumberFormat="1" applyFont="1" applyFill="1" applyBorder="1">
      <alignment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vertical="center"/>
    </xf>
    <xf numFmtId="0" fontId="10" fillId="0" borderId="15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11" fillId="0" borderId="16" xfId="2" applyFont="1" applyBorder="1" applyAlignment="1">
      <alignment horizontal="centerContinuous" vertical="center"/>
    </xf>
    <xf numFmtId="0" fontId="11" fillId="0" borderId="0" xfId="2" applyFont="1" applyBorder="1" applyAlignment="1">
      <alignment horizontal="centerContinuous" vertical="center"/>
    </xf>
    <xf numFmtId="0" fontId="10" fillId="0" borderId="0" xfId="2" applyFont="1" applyBorder="1" applyAlignment="1">
      <alignment horizontal="centerContinuous" vertical="center"/>
    </xf>
    <xf numFmtId="0" fontId="10" fillId="0" borderId="17" xfId="2" applyFont="1" applyBorder="1" applyAlignment="1">
      <alignment horizontal="centerContinuous" vertical="center"/>
    </xf>
    <xf numFmtId="0" fontId="10" fillId="0" borderId="16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10" fillId="0" borderId="17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4" fillId="0" borderId="17" xfId="2" applyFont="1" applyBorder="1" applyAlignment="1">
      <alignment vertical="center"/>
    </xf>
    <xf numFmtId="0" fontId="14" fillId="0" borderId="0" xfId="2" applyFont="1" applyAlignment="1">
      <alignment vertical="center"/>
    </xf>
    <xf numFmtId="0" fontId="14" fillId="0" borderId="16" xfId="2" applyFont="1" applyBorder="1" applyAlignment="1">
      <alignment vertical="center"/>
    </xf>
    <xf numFmtId="0" fontId="14" fillId="0" borderId="0" xfId="2" applyFont="1" applyBorder="1" applyAlignment="1">
      <alignment horizontal="left" vertical="center" indent="1"/>
    </xf>
    <xf numFmtId="0" fontId="14" fillId="0" borderId="18" xfId="2" applyFont="1" applyBorder="1" applyAlignment="1">
      <alignment vertical="center"/>
    </xf>
    <xf numFmtId="0" fontId="14" fillId="0" borderId="19" xfId="2" applyFont="1" applyBorder="1" applyAlignment="1">
      <alignment horizontal="distributed" vertical="center" justifyLastLine="1"/>
    </xf>
    <xf numFmtId="0" fontId="14" fillId="0" borderId="20" xfId="2" applyFont="1" applyBorder="1" applyAlignment="1">
      <alignment horizontal="distributed" vertical="center" justifyLastLine="1"/>
    </xf>
    <xf numFmtId="0" fontId="16" fillId="0" borderId="21" xfId="2" applyFont="1" applyBorder="1" applyAlignment="1">
      <alignment vertical="center"/>
    </xf>
    <xf numFmtId="0" fontId="14" fillId="0" borderId="21" xfId="2" applyFont="1" applyBorder="1" applyAlignment="1">
      <alignment vertical="center"/>
    </xf>
    <xf numFmtId="0" fontId="14" fillId="0" borderId="22" xfId="2" applyFont="1" applyBorder="1" applyAlignment="1">
      <alignment vertical="center"/>
    </xf>
    <xf numFmtId="0" fontId="14" fillId="0" borderId="18" xfId="2" applyFont="1" applyBorder="1" applyAlignment="1">
      <alignment horizontal="distributed" vertical="center" justifyLastLine="1"/>
    </xf>
    <xf numFmtId="0" fontId="14" fillId="0" borderId="24" xfId="2" applyFont="1" applyBorder="1" applyAlignment="1">
      <alignment horizontal="distributed" vertical="center" justifyLastLine="1"/>
    </xf>
    <xf numFmtId="0" fontId="16" fillId="0" borderId="25" xfId="2" applyFont="1" applyBorder="1" applyAlignment="1">
      <alignment vertical="center"/>
    </xf>
    <xf numFmtId="0" fontId="14" fillId="0" borderId="25" xfId="2" applyFont="1" applyBorder="1" applyAlignment="1">
      <alignment vertical="center"/>
    </xf>
    <xf numFmtId="0" fontId="14" fillId="0" borderId="26" xfId="2" applyFont="1" applyBorder="1" applyAlignment="1">
      <alignment vertical="center"/>
    </xf>
    <xf numFmtId="0" fontId="14" fillId="0" borderId="21" xfId="2" applyFont="1" applyBorder="1" applyAlignment="1">
      <alignment horizontal="left" vertical="center" indent="2"/>
    </xf>
    <xf numFmtId="0" fontId="16" fillId="0" borderId="25" xfId="2" applyFont="1" applyBorder="1" applyAlignment="1">
      <alignment horizontal="left" vertical="center" indent="2"/>
    </xf>
    <xf numFmtId="0" fontId="14" fillId="0" borderId="0" xfId="2" applyFont="1" applyBorder="1" applyAlignment="1">
      <alignment horizontal="left" vertical="center" indent="2"/>
    </xf>
    <xf numFmtId="0" fontId="10" fillId="0" borderId="0" xfId="2" applyFont="1"/>
    <xf numFmtId="0" fontId="10" fillId="0" borderId="17" xfId="2" applyFont="1" applyBorder="1"/>
    <xf numFmtId="0" fontId="10" fillId="0" borderId="16" xfId="2" applyFont="1" applyBorder="1" applyAlignment="1">
      <alignment horizontal="right" vertical="center" justifyLastLine="1"/>
    </xf>
    <xf numFmtId="0" fontId="10" fillId="0" borderId="0" xfId="2" applyFont="1" applyBorder="1" applyAlignment="1">
      <alignment horizontal="distributed" vertical="center" justifyLastLine="1"/>
    </xf>
    <xf numFmtId="0" fontId="10" fillId="0" borderId="0" xfId="2" applyFont="1" applyBorder="1" applyAlignment="1">
      <alignment horizontal="distributed" vertical="center"/>
    </xf>
    <xf numFmtId="0" fontId="10" fillId="0" borderId="17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0" xfId="2" applyFont="1" applyAlignment="1">
      <alignment horizontal="distributed" vertical="center"/>
    </xf>
    <xf numFmtId="0" fontId="10" fillId="0" borderId="16" xfId="2" applyFont="1" applyBorder="1" applyAlignment="1">
      <alignment horizontal="left" vertical="center" indent="3"/>
    </xf>
    <xf numFmtId="0" fontId="10" fillId="0" borderId="16" xfId="2" applyFont="1" applyBorder="1" applyAlignment="1">
      <alignment horizontal="left" vertical="center" indent="2"/>
    </xf>
    <xf numFmtId="0" fontId="19" fillId="0" borderId="0" xfId="2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0" xfId="0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38" fontId="24" fillId="0" borderId="5" xfId="1" applyFont="1" applyBorder="1">
      <alignment vertical="center"/>
    </xf>
    <xf numFmtId="38" fontId="24" fillId="0" borderId="1" xfId="1" applyFont="1" applyBorder="1">
      <alignment vertical="center"/>
    </xf>
    <xf numFmtId="38" fontId="24" fillId="0" borderId="6" xfId="1" applyFont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10" fillId="0" borderId="12" xfId="2" applyFont="1" applyBorder="1" applyAlignment="1">
      <alignment horizontal="left" vertical="center" indent="2"/>
    </xf>
    <xf numFmtId="0" fontId="10" fillId="0" borderId="27" xfId="2" applyFont="1" applyBorder="1" applyAlignment="1">
      <alignment vertical="center"/>
    </xf>
    <xf numFmtId="0" fontId="10" fillId="0" borderId="11" xfId="2" applyFont="1" applyBorder="1" applyAlignment="1">
      <alignment vertical="center"/>
    </xf>
    <xf numFmtId="38" fontId="25" fillId="0" borderId="5" xfId="1" applyFont="1" applyFill="1" applyBorder="1">
      <alignment vertical="center"/>
    </xf>
    <xf numFmtId="40" fontId="0" fillId="0" borderId="5" xfId="1" applyNumberFormat="1" applyFont="1" applyFill="1" applyBorder="1">
      <alignment vertical="center"/>
    </xf>
    <xf numFmtId="38" fontId="25" fillId="0" borderId="1" xfId="1" applyFont="1" applyFill="1" applyBorder="1">
      <alignment vertical="center"/>
    </xf>
    <xf numFmtId="40" fontId="0" fillId="0" borderId="1" xfId="1" applyNumberFormat="1" applyFont="1" applyFill="1" applyBorder="1">
      <alignment vertical="center"/>
    </xf>
    <xf numFmtId="38" fontId="25" fillId="0" borderId="6" xfId="1" applyFont="1" applyFill="1" applyBorder="1">
      <alignment vertical="center"/>
    </xf>
    <xf numFmtId="40" fontId="0" fillId="0" borderId="6" xfId="1" applyNumberFormat="1" applyFont="1" applyFill="1" applyBorder="1">
      <alignment vertical="center"/>
    </xf>
    <xf numFmtId="0" fontId="26" fillId="0" borderId="0" xfId="2" applyFont="1" applyAlignment="1">
      <alignment vertical="center"/>
    </xf>
    <xf numFmtId="0" fontId="3" fillId="0" borderId="0" xfId="0" applyFont="1" applyAlignment="1">
      <alignment horizontal="left" vertical="center"/>
    </xf>
    <xf numFmtId="176" fontId="8" fillId="2" borderId="1" xfId="0" applyNumberFormat="1" applyFont="1" applyFill="1" applyBorder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176" fontId="8" fillId="0" borderId="0" xfId="0" applyNumberFormat="1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center" vertical="center"/>
    </xf>
    <xf numFmtId="38" fontId="25" fillId="0" borderId="31" xfId="1" applyFont="1" applyFill="1" applyBorder="1">
      <alignment vertical="center"/>
    </xf>
    <xf numFmtId="40" fontId="0" fillId="0" borderId="30" xfId="1" applyNumberFormat="1" applyFont="1" applyFill="1" applyBorder="1">
      <alignment vertical="center"/>
    </xf>
    <xf numFmtId="40" fontId="0" fillId="0" borderId="28" xfId="1" applyNumberFormat="1" applyFon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20" fillId="5" borderId="2" xfId="5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20" fillId="5" borderId="29" xfId="5" applyFill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4" fillId="0" borderId="16" xfId="2" applyFont="1" applyBorder="1" applyAlignment="1">
      <alignment horizontal="distributed" vertical="center" justifyLastLine="1"/>
    </xf>
    <xf numFmtId="0" fontId="14" fillId="0" borderId="23" xfId="2" applyFont="1" applyBorder="1" applyAlignment="1">
      <alignment horizontal="distributed" vertical="center" justifyLastLine="1"/>
    </xf>
    <xf numFmtId="5" fontId="13" fillId="0" borderId="0" xfId="2" applyNumberFormat="1" applyFont="1" applyBorder="1" applyAlignment="1">
      <alignment horizontal="left" vertical="center"/>
    </xf>
    <xf numFmtId="0" fontId="14" fillId="0" borderId="21" xfId="2" applyFont="1" applyBorder="1" applyAlignment="1">
      <alignment vertical="center" wrapText="1"/>
    </xf>
    <xf numFmtId="0" fontId="14" fillId="0" borderId="22" xfId="2" applyFont="1" applyBorder="1" applyAlignment="1">
      <alignment vertical="center" wrapText="1"/>
    </xf>
    <xf numFmtId="0" fontId="14" fillId="0" borderId="0" xfId="2" applyFont="1" applyBorder="1" applyAlignment="1">
      <alignment vertical="center" wrapText="1"/>
    </xf>
    <xf numFmtId="0" fontId="14" fillId="0" borderId="17" xfId="2" applyFont="1" applyBorder="1" applyAlignment="1">
      <alignment vertical="center" wrapText="1"/>
    </xf>
    <xf numFmtId="0" fontId="14" fillId="0" borderId="25" xfId="2" applyFont="1" applyBorder="1" applyAlignment="1">
      <alignment vertical="center" wrapText="1"/>
    </xf>
    <xf numFmtId="0" fontId="14" fillId="0" borderId="26" xfId="2" applyFont="1" applyBorder="1" applyAlignment="1">
      <alignment vertical="center" wrapText="1"/>
    </xf>
    <xf numFmtId="0" fontId="14" fillId="0" borderId="16" xfId="2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桁区切り" xfId="1" builtinId="6"/>
    <cellStyle name="桁区切り 2" xfId="7"/>
    <cellStyle name="桁区切り 3" xfId="6"/>
    <cellStyle name="標準" xfId="0" builtinId="0"/>
    <cellStyle name="標準 2" xfId="5"/>
    <cellStyle name="標準(ｺﾞｼｯｸ)" xfId="3"/>
    <cellStyle name="標準（明朝）" xfId="4"/>
    <cellStyle name="標準_見積書" xfId="2"/>
  </cellStyles>
  <dxfs count="0"/>
  <tableStyles count="0" defaultTableStyle="TableStyleMedium2" defaultPivotStyle="PivotStyleLight16"/>
  <colors>
    <mruColors>
      <color rgb="FFDA969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1032710</xdr:colOff>
      <xdr:row>28</xdr:row>
      <xdr:rowOff>30080</xdr:rowOff>
    </xdr:from>
    <xdr:to>
      <xdr:col>14</xdr:col>
      <xdr:colOff>132346</xdr:colOff>
      <xdr:row>30</xdr:row>
      <xdr:rowOff>142374</xdr:rowOff>
    </xdr:to>
    <xdr:sp macro="" textlink="">
      <xdr:nvSpPr>
        <xdr:cNvPr id="2" name="テキスト ボックス 1"/>
        <xdr:cNvSpPr txBox="1"/>
      </xdr:nvSpPr>
      <xdr:spPr>
        <a:xfrm>
          <a:off x="11911263" y="5263817"/>
          <a:ext cx="2227846" cy="483268"/>
        </a:xfrm>
        <a:prstGeom prst="rect">
          <a:avLst/>
        </a:prstGeom>
        <a:noFill/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6</xdr:col>
      <xdr:colOff>806617</xdr:colOff>
      <xdr:row>1</xdr:row>
      <xdr:rowOff>169947</xdr:rowOff>
    </xdr:from>
    <xdr:to>
      <xdr:col>10</xdr:col>
      <xdr:colOff>168442</xdr:colOff>
      <xdr:row>4</xdr:row>
      <xdr:rowOff>151899</xdr:rowOff>
    </xdr:to>
    <xdr:sp macro="" textlink="">
      <xdr:nvSpPr>
        <xdr:cNvPr id="3" name="テキスト ボックス 2"/>
        <xdr:cNvSpPr txBox="1"/>
      </xdr:nvSpPr>
      <xdr:spPr>
        <a:xfrm>
          <a:off x="6312067" y="341397"/>
          <a:ext cx="3514725" cy="496302"/>
        </a:xfrm>
        <a:prstGeom prst="rect">
          <a:avLst/>
        </a:prstGeom>
        <a:noFill/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</xdr:txBody>
    </xdr:sp>
    <xdr:clientData/>
  </xdr:twoCellAnchor>
  <xdr:twoCellAnchor>
    <xdr:from>
      <xdr:col>8</xdr:col>
      <xdr:colOff>461210</xdr:colOff>
      <xdr:row>4</xdr:row>
      <xdr:rowOff>220578</xdr:rowOff>
    </xdr:from>
    <xdr:to>
      <xdr:col>14</xdr:col>
      <xdr:colOff>962526</xdr:colOff>
      <xdr:row>10</xdr:row>
      <xdr:rowOff>70183</xdr:rowOff>
    </xdr:to>
    <xdr:sp macro="" textlink="">
      <xdr:nvSpPr>
        <xdr:cNvPr id="5" name="正方形/長方形 4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/>
      </xdr:nvSpPr>
      <xdr:spPr>
        <a:xfrm>
          <a:off x="8071184" y="902367"/>
          <a:ext cx="6898105" cy="972553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521368</xdr:colOff>
      <xdr:row>5</xdr:row>
      <xdr:rowOff>150394</xdr:rowOff>
    </xdr:from>
    <xdr:to>
      <xdr:col>14</xdr:col>
      <xdr:colOff>792581</xdr:colOff>
      <xdr:row>9</xdr:row>
      <xdr:rowOff>120315</xdr:rowOff>
    </xdr:to>
    <xdr:sp macro="" textlink="">
      <xdr:nvSpPr>
        <xdr:cNvPr id="6" name="Text Box 2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 flipV="1">
          <a:off x="8131342" y="1052762"/>
          <a:ext cx="6668002" cy="701842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【その他料金(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y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)を記載する場合は、計算方法を記入してください。】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2"/>
  <sheetViews>
    <sheetView showGridLines="0" tabSelected="1" view="pageBreakPreview" zoomScale="98" zoomScaleNormal="100" zoomScaleSheetLayoutView="98" workbookViewId="0">
      <selection activeCell="E24" sqref="E24"/>
    </sheetView>
  </sheetViews>
  <sheetFormatPr defaultRowHeight="18.95" customHeight="1"/>
  <cols>
    <col min="1" max="1" width="3.625" style="26" customWidth="1"/>
    <col min="2" max="2" width="7.75" style="26" customWidth="1"/>
    <col min="3" max="3" width="14" style="26" customWidth="1"/>
    <col min="4" max="4" width="3.625" style="26" customWidth="1"/>
    <col min="5" max="5" width="11.375" style="26" customWidth="1"/>
    <col min="6" max="6" width="3.625" style="26" customWidth="1"/>
    <col min="7" max="7" width="1.375" style="26" customWidth="1"/>
    <col min="8" max="9" width="12.625" style="26" customWidth="1"/>
    <col min="10" max="10" width="14.25" style="26" customWidth="1"/>
    <col min="11" max="11" width="2.625" style="26" customWidth="1"/>
    <col min="12" max="256" width="9" style="26"/>
    <col min="257" max="257" width="3.625" style="26" customWidth="1"/>
    <col min="258" max="258" width="7.75" style="26" customWidth="1"/>
    <col min="259" max="259" width="14" style="26" customWidth="1"/>
    <col min="260" max="260" width="3.625" style="26" customWidth="1"/>
    <col min="261" max="261" width="11.375" style="26" customWidth="1"/>
    <col min="262" max="263" width="3.625" style="26" customWidth="1"/>
    <col min="264" max="265" width="12.625" style="26" customWidth="1"/>
    <col min="266" max="266" width="14.25" style="26" customWidth="1"/>
    <col min="267" max="267" width="2.625" style="26" customWidth="1"/>
    <col min="268" max="512" width="9" style="26"/>
    <col min="513" max="513" width="3.625" style="26" customWidth="1"/>
    <col min="514" max="514" width="7.75" style="26" customWidth="1"/>
    <col min="515" max="515" width="14" style="26" customWidth="1"/>
    <col min="516" max="516" width="3.625" style="26" customWidth="1"/>
    <col min="517" max="517" width="11.375" style="26" customWidth="1"/>
    <col min="518" max="519" width="3.625" style="26" customWidth="1"/>
    <col min="520" max="521" width="12.625" style="26" customWidth="1"/>
    <col min="522" max="522" width="14.25" style="26" customWidth="1"/>
    <col min="523" max="523" width="2.625" style="26" customWidth="1"/>
    <col min="524" max="768" width="9" style="26"/>
    <col min="769" max="769" width="3.625" style="26" customWidth="1"/>
    <col min="770" max="770" width="7.75" style="26" customWidth="1"/>
    <col min="771" max="771" width="14" style="26" customWidth="1"/>
    <col min="772" max="772" width="3.625" style="26" customWidth="1"/>
    <col min="773" max="773" width="11.375" style="26" customWidth="1"/>
    <col min="774" max="775" width="3.625" style="26" customWidth="1"/>
    <col min="776" max="777" width="12.625" style="26" customWidth="1"/>
    <col min="778" max="778" width="14.25" style="26" customWidth="1"/>
    <col min="779" max="779" width="2.625" style="26" customWidth="1"/>
    <col min="780" max="1024" width="9" style="26"/>
    <col min="1025" max="1025" width="3.625" style="26" customWidth="1"/>
    <col min="1026" max="1026" width="7.75" style="26" customWidth="1"/>
    <col min="1027" max="1027" width="14" style="26" customWidth="1"/>
    <col min="1028" max="1028" width="3.625" style="26" customWidth="1"/>
    <col min="1029" max="1029" width="11.375" style="26" customWidth="1"/>
    <col min="1030" max="1031" width="3.625" style="26" customWidth="1"/>
    <col min="1032" max="1033" width="12.625" style="26" customWidth="1"/>
    <col min="1034" max="1034" width="14.25" style="26" customWidth="1"/>
    <col min="1035" max="1035" width="2.625" style="26" customWidth="1"/>
    <col min="1036" max="1280" width="9" style="26"/>
    <col min="1281" max="1281" width="3.625" style="26" customWidth="1"/>
    <col min="1282" max="1282" width="7.75" style="26" customWidth="1"/>
    <col min="1283" max="1283" width="14" style="26" customWidth="1"/>
    <col min="1284" max="1284" width="3.625" style="26" customWidth="1"/>
    <col min="1285" max="1285" width="11.375" style="26" customWidth="1"/>
    <col min="1286" max="1287" width="3.625" style="26" customWidth="1"/>
    <col min="1288" max="1289" width="12.625" style="26" customWidth="1"/>
    <col min="1290" max="1290" width="14.25" style="26" customWidth="1"/>
    <col min="1291" max="1291" width="2.625" style="26" customWidth="1"/>
    <col min="1292" max="1536" width="9" style="26"/>
    <col min="1537" max="1537" width="3.625" style="26" customWidth="1"/>
    <col min="1538" max="1538" width="7.75" style="26" customWidth="1"/>
    <col min="1539" max="1539" width="14" style="26" customWidth="1"/>
    <col min="1540" max="1540" width="3.625" style="26" customWidth="1"/>
    <col min="1541" max="1541" width="11.375" style="26" customWidth="1"/>
    <col min="1542" max="1543" width="3.625" style="26" customWidth="1"/>
    <col min="1544" max="1545" width="12.625" style="26" customWidth="1"/>
    <col min="1546" max="1546" width="14.25" style="26" customWidth="1"/>
    <col min="1547" max="1547" width="2.625" style="26" customWidth="1"/>
    <col min="1548" max="1792" width="9" style="26"/>
    <col min="1793" max="1793" width="3.625" style="26" customWidth="1"/>
    <col min="1794" max="1794" width="7.75" style="26" customWidth="1"/>
    <col min="1795" max="1795" width="14" style="26" customWidth="1"/>
    <col min="1796" max="1796" width="3.625" style="26" customWidth="1"/>
    <col min="1797" max="1797" width="11.375" style="26" customWidth="1"/>
    <col min="1798" max="1799" width="3.625" style="26" customWidth="1"/>
    <col min="1800" max="1801" width="12.625" style="26" customWidth="1"/>
    <col min="1802" max="1802" width="14.25" style="26" customWidth="1"/>
    <col min="1803" max="1803" width="2.625" style="26" customWidth="1"/>
    <col min="1804" max="2048" width="9" style="26"/>
    <col min="2049" max="2049" width="3.625" style="26" customWidth="1"/>
    <col min="2050" max="2050" width="7.75" style="26" customWidth="1"/>
    <col min="2051" max="2051" width="14" style="26" customWidth="1"/>
    <col min="2052" max="2052" width="3.625" style="26" customWidth="1"/>
    <col min="2053" max="2053" width="11.375" style="26" customWidth="1"/>
    <col min="2054" max="2055" width="3.625" style="26" customWidth="1"/>
    <col min="2056" max="2057" width="12.625" style="26" customWidth="1"/>
    <col min="2058" max="2058" width="14.25" style="26" customWidth="1"/>
    <col min="2059" max="2059" width="2.625" style="26" customWidth="1"/>
    <col min="2060" max="2304" width="9" style="26"/>
    <col min="2305" max="2305" width="3.625" style="26" customWidth="1"/>
    <col min="2306" max="2306" width="7.75" style="26" customWidth="1"/>
    <col min="2307" max="2307" width="14" style="26" customWidth="1"/>
    <col min="2308" max="2308" width="3.625" style="26" customWidth="1"/>
    <col min="2309" max="2309" width="11.375" style="26" customWidth="1"/>
    <col min="2310" max="2311" width="3.625" style="26" customWidth="1"/>
    <col min="2312" max="2313" width="12.625" style="26" customWidth="1"/>
    <col min="2314" max="2314" width="14.25" style="26" customWidth="1"/>
    <col min="2315" max="2315" width="2.625" style="26" customWidth="1"/>
    <col min="2316" max="2560" width="9" style="26"/>
    <col min="2561" max="2561" width="3.625" style="26" customWidth="1"/>
    <col min="2562" max="2562" width="7.75" style="26" customWidth="1"/>
    <col min="2563" max="2563" width="14" style="26" customWidth="1"/>
    <col min="2564" max="2564" width="3.625" style="26" customWidth="1"/>
    <col min="2565" max="2565" width="11.375" style="26" customWidth="1"/>
    <col min="2566" max="2567" width="3.625" style="26" customWidth="1"/>
    <col min="2568" max="2569" width="12.625" style="26" customWidth="1"/>
    <col min="2570" max="2570" width="14.25" style="26" customWidth="1"/>
    <col min="2571" max="2571" width="2.625" style="26" customWidth="1"/>
    <col min="2572" max="2816" width="9" style="26"/>
    <col min="2817" max="2817" width="3.625" style="26" customWidth="1"/>
    <col min="2818" max="2818" width="7.75" style="26" customWidth="1"/>
    <col min="2819" max="2819" width="14" style="26" customWidth="1"/>
    <col min="2820" max="2820" width="3.625" style="26" customWidth="1"/>
    <col min="2821" max="2821" width="11.375" style="26" customWidth="1"/>
    <col min="2822" max="2823" width="3.625" style="26" customWidth="1"/>
    <col min="2824" max="2825" width="12.625" style="26" customWidth="1"/>
    <col min="2826" max="2826" width="14.25" style="26" customWidth="1"/>
    <col min="2827" max="2827" width="2.625" style="26" customWidth="1"/>
    <col min="2828" max="3072" width="9" style="26"/>
    <col min="3073" max="3073" width="3.625" style="26" customWidth="1"/>
    <col min="3074" max="3074" width="7.75" style="26" customWidth="1"/>
    <col min="3075" max="3075" width="14" style="26" customWidth="1"/>
    <col min="3076" max="3076" width="3.625" style="26" customWidth="1"/>
    <col min="3077" max="3077" width="11.375" style="26" customWidth="1"/>
    <col min="3078" max="3079" width="3.625" style="26" customWidth="1"/>
    <col min="3080" max="3081" width="12.625" style="26" customWidth="1"/>
    <col min="3082" max="3082" width="14.25" style="26" customWidth="1"/>
    <col min="3083" max="3083" width="2.625" style="26" customWidth="1"/>
    <col min="3084" max="3328" width="9" style="26"/>
    <col min="3329" max="3329" width="3.625" style="26" customWidth="1"/>
    <col min="3330" max="3330" width="7.75" style="26" customWidth="1"/>
    <col min="3331" max="3331" width="14" style="26" customWidth="1"/>
    <col min="3332" max="3332" width="3.625" style="26" customWidth="1"/>
    <col min="3333" max="3333" width="11.375" style="26" customWidth="1"/>
    <col min="3334" max="3335" width="3.625" style="26" customWidth="1"/>
    <col min="3336" max="3337" width="12.625" style="26" customWidth="1"/>
    <col min="3338" max="3338" width="14.25" style="26" customWidth="1"/>
    <col min="3339" max="3339" width="2.625" style="26" customWidth="1"/>
    <col min="3340" max="3584" width="9" style="26"/>
    <col min="3585" max="3585" width="3.625" style="26" customWidth="1"/>
    <col min="3586" max="3586" width="7.75" style="26" customWidth="1"/>
    <col min="3587" max="3587" width="14" style="26" customWidth="1"/>
    <col min="3588" max="3588" width="3.625" style="26" customWidth="1"/>
    <col min="3589" max="3589" width="11.375" style="26" customWidth="1"/>
    <col min="3590" max="3591" width="3.625" style="26" customWidth="1"/>
    <col min="3592" max="3593" width="12.625" style="26" customWidth="1"/>
    <col min="3594" max="3594" width="14.25" style="26" customWidth="1"/>
    <col min="3595" max="3595" width="2.625" style="26" customWidth="1"/>
    <col min="3596" max="3840" width="9" style="26"/>
    <col min="3841" max="3841" width="3.625" style="26" customWidth="1"/>
    <col min="3842" max="3842" width="7.75" style="26" customWidth="1"/>
    <col min="3843" max="3843" width="14" style="26" customWidth="1"/>
    <col min="3844" max="3844" width="3.625" style="26" customWidth="1"/>
    <col min="3845" max="3845" width="11.375" style="26" customWidth="1"/>
    <col min="3846" max="3847" width="3.625" style="26" customWidth="1"/>
    <col min="3848" max="3849" width="12.625" style="26" customWidth="1"/>
    <col min="3850" max="3850" width="14.25" style="26" customWidth="1"/>
    <col min="3851" max="3851" width="2.625" style="26" customWidth="1"/>
    <col min="3852" max="4096" width="9" style="26"/>
    <col min="4097" max="4097" width="3.625" style="26" customWidth="1"/>
    <col min="4098" max="4098" width="7.75" style="26" customWidth="1"/>
    <col min="4099" max="4099" width="14" style="26" customWidth="1"/>
    <col min="4100" max="4100" width="3.625" style="26" customWidth="1"/>
    <col min="4101" max="4101" width="11.375" style="26" customWidth="1"/>
    <col min="4102" max="4103" width="3.625" style="26" customWidth="1"/>
    <col min="4104" max="4105" width="12.625" style="26" customWidth="1"/>
    <col min="4106" max="4106" width="14.25" style="26" customWidth="1"/>
    <col min="4107" max="4107" width="2.625" style="26" customWidth="1"/>
    <col min="4108" max="4352" width="9" style="26"/>
    <col min="4353" max="4353" width="3.625" style="26" customWidth="1"/>
    <col min="4354" max="4354" width="7.75" style="26" customWidth="1"/>
    <col min="4355" max="4355" width="14" style="26" customWidth="1"/>
    <col min="4356" max="4356" width="3.625" style="26" customWidth="1"/>
    <col min="4357" max="4357" width="11.375" style="26" customWidth="1"/>
    <col min="4358" max="4359" width="3.625" style="26" customWidth="1"/>
    <col min="4360" max="4361" width="12.625" style="26" customWidth="1"/>
    <col min="4362" max="4362" width="14.25" style="26" customWidth="1"/>
    <col min="4363" max="4363" width="2.625" style="26" customWidth="1"/>
    <col min="4364" max="4608" width="9" style="26"/>
    <col min="4609" max="4609" width="3.625" style="26" customWidth="1"/>
    <col min="4610" max="4610" width="7.75" style="26" customWidth="1"/>
    <col min="4611" max="4611" width="14" style="26" customWidth="1"/>
    <col min="4612" max="4612" width="3.625" style="26" customWidth="1"/>
    <col min="4613" max="4613" width="11.375" style="26" customWidth="1"/>
    <col min="4614" max="4615" width="3.625" style="26" customWidth="1"/>
    <col min="4616" max="4617" width="12.625" style="26" customWidth="1"/>
    <col min="4618" max="4618" width="14.25" style="26" customWidth="1"/>
    <col min="4619" max="4619" width="2.625" style="26" customWidth="1"/>
    <col min="4620" max="4864" width="9" style="26"/>
    <col min="4865" max="4865" width="3.625" style="26" customWidth="1"/>
    <col min="4866" max="4866" width="7.75" style="26" customWidth="1"/>
    <col min="4867" max="4867" width="14" style="26" customWidth="1"/>
    <col min="4868" max="4868" width="3.625" style="26" customWidth="1"/>
    <col min="4869" max="4869" width="11.375" style="26" customWidth="1"/>
    <col min="4870" max="4871" width="3.625" style="26" customWidth="1"/>
    <col min="4872" max="4873" width="12.625" style="26" customWidth="1"/>
    <col min="4874" max="4874" width="14.25" style="26" customWidth="1"/>
    <col min="4875" max="4875" width="2.625" style="26" customWidth="1"/>
    <col min="4876" max="5120" width="9" style="26"/>
    <col min="5121" max="5121" width="3.625" style="26" customWidth="1"/>
    <col min="5122" max="5122" width="7.75" style="26" customWidth="1"/>
    <col min="5123" max="5123" width="14" style="26" customWidth="1"/>
    <col min="5124" max="5124" width="3.625" style="26" customWidth="1"/>
    <col min="5125" max="5125" width="11.375" style="26" customWidth="1"/>
    <col min="5126" max="5127" width="3.625" style="26" customWidth="1"/>
    <col min="5128" max="5129" width="12.625" style="26" customWidth="1"/>
    <col min="5130" max="5130" width="14.25" style="26" customWidth="1"/>
    <col min="5131" max="5131" width="2.625" style="26" customWidth="1"/>
    <col min="5132" max="5376" width="9" style="26"/>
    <col min="5377" max="5377" width="3.625" style="26" customWidth="1"/>
    <col min="5378" max="5378" width="7.75" style="26" customWidth="1"/>
    <col min="5379" max="5379" width="14" style="26" customWidth="1"/>
    <col min="5380" max="5380" width="3.625" style="26" customWidth="1"/>
    <col min="5381" max="5381" width="11.375" style="26" customWidth="1"/>
    <col min="5382" max="5383" width="3.625" style="26" customWidth="1"/>
    <col min="5384" max="5385" width="12.625" style="26" customWidth="1"/>
    <col min="5386" max="5386" width="14.25" style="26" customWidth="1"/>
    <col min="5387" max="5387" width="2.625" style="26" customWidth="1"/>
    <col min="5388" max="5632" width="9" style="26"/>
    <col min="5633" max="5633" width="3.625" style="26" customWidth="1"/>
    <col min="5634" max="5634" width="7.75" style="26" customWidth="1"/>
    <col min="5635" max="5635" width="14" style="26" customWidth="1"/>
    <col min="5636" max="5636" width="3.625" style="26" customWidth="1"/>
    <col min="5637" max="5637" width="11.375" style="26" customWidth="1"/>
    <col min="5638" max="5639" width="3.625" style="26" customWidth="1"/>
    <col min="5640" max="5641" width="12.625" style="26" customWidth="1"/>
    <col min="5642" max="5642" width="14.25" style="26" customWidth="1"/>
    <col min="5643" max="5643" width="2.625" style="26" customWidth="1"/>
    <col min="5644" max="5888" width="9" style="26"/>
    <col min="5889" max="5889" width="3.625" style="26" customWidth="1"/>
    <col min="5890" max="5890" width="7.75" style="26" customWidth="1"/>
    <col min="5891" max="5891" width="14" style="26" customWidth="1"/>
    <col min="5892" max="5892" width="3.625" style="26" customWidth="1"/>
    <col min="5893" max="5893" width="11.375" style="26" customWidth="1"/>
    <col min="5894" max="5895" width="3.625" style="26" customWidth="1"/>
    <col min="5896" max="5897" width="12.625" style="26" customWidth="1"/>
    <col min="5898" max="5898" width="14.25" style="26" customWidth="1"/>
    <col min="5899" max="5899" width="2.625" style="26" customWidth="1"/>
    <col min="5900" max="6144" width="9" style="26"/>
    <col min="6145" max="6145" width="3.625" style="26" customWidth="1"/>
    <col min="6146" max="6146" width="7.75" style="26" customWidth="1"/>
    <col min="6147" max="6147" width="14" style="26" customWidth="1"/>
    <col min="6148" max="6148" width="3.625" style="26" customWidth="1"/>
    <col min="6149" max="6149" width="11.375" style="26" customWidth="1"/>
    <col min="6150" max="6151" width="3.625" style="26" customWidth="1"/>
    <col min="6152" max="6153" width="12.625" style="26" customWidth="1"/>
    <col min="6154" max="6154" width="14.25" style="26" customWidth="1"/>
    <col min="6155" max="6155" width="2.625" style="26" customWidth="1"/>
    <col min="6156" max="6400" width="9" style="26"/>
    <col min="6401" max="6401" width="3.625" style="26" customWidth="1"/>
    <col min="6402" max="6402" width="7.75" style="26" customWidth="1"/>
    <col min="6403" max="6403" width="14" style="26" customWidth="1"/>
    <col min="6404" max="6404" width="3.625" style="26" customWidth="1"/>
    <col min="6405" max="6405" width="11.375" style="26" customWidth="1"/>
    <col min="6406" max="6407" width="3.625" style="26" customWidth="1"/>
    <col min="6408" max="6409" width="12.625" style="26" customWidth="1"/>
    <col min="6410" max="6410" width="14.25" style="26" customWidth="1"/>
    <col min="6411" max="6411" width="2.625" style="26" customWidth="1"/>
    <col min="6412" max="6656" width="9" style="26"/>
    <col min="6657" max="6657" width="3.625" style="26" customWidth="1"/>
    <col min="6658" max="6658" width="7.75" style="26" customWidth="1"/>
    <col min="6659" max="6659" width="14" style="26" customWidth="1"/>
    <col min="6660" max="6660" width="3.625" style="26" customWidth="1"/>
    <col min="6661" max="6661" width="11.375" style="26" customWidth="1"/>
    <col min="6662" max="6663" width="3.625" style="26" customWidth="1"/>
    <col min="6664" max="6665" width="12.625" style="26" customWidth="1"/>
    <col min="6666" max="6666" width="14.25" style="26" customWidth="1"/>
    <col min="6667" max="6667" width="2.625" style="26" customWidth="1"/>
    <col min="6668" max="6912" width="9" style="26"/>
    <col min="6913" max="6913" width="3.625" style="26" customWidth="1"/>
    <col min="6914" max="6914" width="7.75" style="26" customWidth="1"/>
    <col min="6915" max="6915" width="14" style="26" customWidth="1"/>
    <col min="6916" max="6916" width="3.625" style="26" customWidth="1"/>
    <col min="6917" max="6917" width="11.375" style="26" customWidth="1"/>
    <col min="6918" max="6919" width="3.625" style="26" customWidth="1"/>
    <col min="6920" max="6921" width="12.625" style="26" customWidth="1"/>
    <col min="6922" max="6922" width="14.25" style="26" customWidth="1"/>
    <col min="6923" max="6923" width="2.625" style="26" customWidth="1"/>
    <col min="6924" max="7168" width="9" style="26"/>
    <col min="7169" max="7169" width="3.625" style="26" customWidth="1"/>
    <col min="7170" max="7170" width="7.75" style="26" customWidth="1"/>
    <col min="7171" max="7171" width="14" style="26" customWidth="1"/>
    <col min="7172" max="7172" width="3.625" style="26" customWidth="1"/>
    <col min="7173" max="7173" width="11.375" style="26" customWidth="1"/>
    <col min="7174" max="7175" width="3.625" style="26" customWidth="1"/>
    <col min="7176" max="7177" width="12.625" style="26" customWidth="1"/>
    <col min="7178" max="7178" width="14.25" style="26" customWidth="1"/>
    <col min="7179" max="7179" width="2.625" style="26" customWidth="1"/>
    <col min="7180" max="7424" width="9" style="26"/>
    <col min="7425" max="7425" width="3.625" style="26" customWidth="1"/>
    <col min="7426" max="7426" width="7.75" style="26" customWidth="1"/>
    <col min="7427" max="7427" width="14" style="26" customWidth="1"/>
    <col min="7428" max="7428" width="3.625" style="26" customWidth="1"/>
    <col min="7429" max="7429" width="11.375" style="26" customWidth="1"/>
    <col min="7430" max="7431" width="3.625" style="26" customWidth="1"/>
    <col min="7432" max="7433" width="12.625" style="26" customWidth="1"/>
    <col min="7434" max="7434" width="14.25" style="26" customWidth="1"/>
    <col min="7435" max="7435" width="2.625" style="26" customWidth="1"/>
    <col min="7436" max="7680" width="9" style="26"/>
    <col min="7681" max="7681" width="3.625" style="26" customWidth="1"/>
    <col min="7682" max="7682" width="7.75" style="26" customWidth="1"/>
    <col min="7683" max="7683" width="14" style="26" customWidth="1"/>
    <col min="7684" max="7684" width="3.625" style="26" customWidth="1"/>
    <col min="7685" max="7685" width="11.375" style="26" customWidth="1"/>
    <col min="7686" max="7687" width="3.625" style="26" customWidth="1"/>
    <col min="7688" max="7689" width="12.625" style="26" customWidth="1"/>
    <col min="7690" max="7690" width="14.25" style="26" customWidth="1"/>
    <col min="7691" max="7691" width="2.625" style="26" customWidth="1"/>
    <col min="7692" max="7936" width="9" style="26"/>
    <col min="7937" max="7937" width="3.625" style="26" customWidth="1"/>
    <col min="7938" max="7938" width="7.75" style="26" customWidth="1"/>
    <col min="7939" max="7939" width="14" style="26" customWidth="1"/>
    <col min="7940" max="7940" width="3.625" style="26" customWidth="1"/>
    <col min="7941" max="7941" width="11.375" style="26" customWidth="1"/>
    <col min="7942" max="7943" width="3.625" style="26" customWidth="1"/>
    <col min="7944" max="7945" width="12.625" style="26" customWidth="1"/>
    <col min="7946" max="7946" width="14.25" style="26" customWidth="1"/>
    <col min="7947" max="7947" width="2.625" style="26" customWidth="1"/>
    <col min="7948" max="8192" width="9" style="26"/>
    <col min="8193" max="8193" width="3.625" style="26" customWidth="1"/>
    <col min="8194" max="8194" width="7.75" style="26" customWidth="1"/>
    <col min="8195" max="8195" width="14" style="26" customWidth="1"/>
    <col min="8196" max="8196" width="3.625" style="26" customWidth="1"/>
    <col min="8197" max="8197" width="11.375" style="26" customWidth="1"/>
    <col min="8198" max="8199" width="3.625" style="26" customWidth="1"/>
    <col min="8200" max="8201" width="12.625" style="26" customWidth="1"/>
    <col min="8202" max="8202" width="14.25" style="26" customWidth="1"/>
    <col min="8203" max="8203" width="2.625" style="26" customWidth="1"/>
    <col min="8204" max="8448" width="9" style="26"/>
    <col min="8449" max="8449" width="3.625" style="26" customWidth="1"/>
    <col min="8450" max="8450" width="7.75" style="26" customWidth="1"/>
    <col min="8451" max="8451" width="14" style="26" customWidth="1"/>
    <col min="8452" max="8452" width="3.625" style="26" customWidth="1"/>
    <col min="8453" max="8453" width="11.375" style="26" customWidth="1"/>
    <col min="8454" max="8455" width="3.625" style="26" customWidth="1"/>
    <col min="8456" max="8457" width="12.625" style="26" customWidth="1"/>
    <col min="8458" max="8458" width="14.25" style="26" customWidth="1"/>
    <col min="8459" max="8459" width="2.625" style="26" customWidth="1"/>
    <col min="8460" max="8704" width="9" style="26"/>
    <col min="8705" max="8705" width="3.625" style="26" customWidth="1"/>
    <col min="8706" max="8706" width="7.75" style="26" customWidth="1"/>
    <col min="8707" max="8707" width="14" style="26" customWidth="1"/>
    <col min="8708" max="8708" width="3.625" style="26" customWidth="1"/>
    <col min="8709" max="8709" width="11.375" style="26" customWidth="1"/>
    <col min="8710" max="8711" width="3.625" style="26" customWidth="1"/>
    <col min="8712" max="8713" width="12.625" style="26" customWidth="1"/>
    <col min="8714" max="8714" width="14.25" style="26" customWidth="1"/>
    <col min="8715" max="8715" width="2.625" style="26" customWidth="1"/>
    <col min="8716" max="8960" width="9" style="26"/>
    <col min="8961" max="8961" width="3.625" style="26" customWidth="1"/>
    <col min="8962" max="8962" width="7.75" style="26" customWidth="1"/>
    <col min="8963" max="8963" width="14" style="26" customWidth="1"/>
    <col min="8964" max="8964" width="3.625" style="26" customWidth="1"/>
    <col min="8965" max="8965" width="11.375" style="26" customWidth="1"/>
    <col min="8966" max="8967" width="3.625" style="26" customWidth="1"/>
    <col min="8968" max="8969" width="12.625" style="26" customWidth="1"/>
    <col min="8970" max="8970" width="14.25" style="26" customWidth="1"/>
    <col min="8971" max="8971" width="2.625" style="26" customWidth="1"/>
    <col min="8972" max="9216" width="9" style="26"/>
    <col min="9217" max="9217" width="3.625" style="26" customWidth="1"/>
    <col min="9218" max="9218" width="7.75" style="26" customWidth="1"/>
    <col min="9219" max="9219" width="14" style="26" customWidth="1"/>
    <col min="9220" max="9220" width="3.625" style="26" customWidth="1"/>
    <col min="9221" max="9221" width="11.375" style="26" customWidth="1"/>
    <col min="9222" max="9223" width="3.625" style="26" customWidth="1"/>
    <col min="9224" max="9225" width="12.625" style="26" customWidth="1"/>
    <col min="9226" max="9226" width="14.25" style="26" customWidth="1"/>
    <col min="9227" max="9227" width="2.625" style="26" customWidth="1"/>
    <col min="9228" max="9472" width="9" style="26"/>
    <col min="9473" max="9473" width="3.625" style="26" customWidth="1"/>
    <col min="9474" max="9474" width="7.75" style="26" customWidth="1"/>
    <col min="9475" max="9475" width="14" style="26" customWidth="1"/>
    <col min="9476" max="9476" width="3.625" style="26" customWidth="1"/>
    <col min="9477" max="9477" width="11.375" style="26" customWidth="1"/>
    <col min="9478" max="9479" width="3.625" style="26" customWidth="1"/>
    <col min="9480" max="9481" width="12.625" style="26" customWidth="1"/>
    <col min="9482" max="9482" width="14.25" style="26" customWidth="1"/>
    <col min="9483" max="9483" width="2.625" style="26" customWidth="1"/>
    <col min="9484" max="9728" width="9" style="26"/>
    <col min="9729" max="9729" width="3.625" style="26" customWidth="1"/>
    <col min="9730" max="9730" width="7.75" style="26" customWidth="1"/>
    <col min="9731" max="9731" width="14" style="26" customWidth="1"/>
    <col min="9732" max="9732" width="3.625" style="26" customWidth="1"/>
    <col min="9733" max="9733" width="11.375" style="26" customWidth="1"/>
    <col min="9734" max="9735" width="3.625" style="26" customWidth="1"/>
    <col min="9736" max="9737" width="12.625" style="26" customWidth="1"/>
    <col min="9738" max="9738" width="14.25" style="26" customWidth="1"/>
    <col min="9739" max="9739" width="2.625" style="26" customWidth="1"/>
    <col min="9740" max="9984" width="9" style="26"/>
    <col min="9985" max="9985" width="3.625" style="26" customWidth="1"/>
    <col min="9986" max="9986" width="7.75" style="26" customWidth="1"/>
    <col min="9987" max="9987" width="14" style="26" customWidth="1"/>
    <col min="9988" max="9988" width="3.625" style="26" customWidth="1"/>
    <col min="9989" max="9989" width="11.375" style="26" customWidth="1"/>
    <col min="9990" max="9991" width="3.625" style="26" customWidth="1"/>
    <col min="9992" max="9993" width="12.625" style="26" customWidth="1"/>
    <col min="9994" max="9994" width="14.25" style="26" customWidth="1"/>
    <col min="9995" max="9995" width="2.625" style="26" customWidth="1"/>
    <col min="9996" max="10240" width="9" style="26"/>
    <col min="10241" max="10241" width="3.625" style="26" customWidth="1"/>
    <col min="10242" max="10242" width="7.75" style="26" customWidth="1"/>
    <col min="10243" max="10243" width="14" style="26" customWidth="1"/>
    <col min="10244" max="10244" width="3.625" style="26" customWidth="1"/>
    <col min="10245" max="10245" width="11.375" style="26" customWidth="1"/>
    <col min="10246" max="10247" width="3.625" style="26" customWidth="1"/>
    <col min="10248" max="10249" width="12.625" style="26" customWidth="1"/>
    <col min="10250" max="10250" width="14.25" style="26" customWidth="1"/>
    <col min="10251" max="10251" width="2.625" style="26" customWidth="1"/>
    <col min="10252" max="10496" width="9" style="26"/>
    <col min="10497" max="10497" width="3.625" style="26" customWidth="1"/>
    <col min="10498" max="10498" width="7.75" style="26" customWidth="1"/>
    <col min="10499" max="10499" width="14" style="26" customWidth="1"/>
    <col min="10500" max="10500" width="3.625" style="26" customWidth="1"/>
    <col min="10501" max="10501" width="11.375" style="26" customWidth="1"/>
    <col min="10502" max="10503" width="3.625" style="26" customWidth="1"/>
    <col min="10504" max="10505" width="12.625" style="26" customWidth="1"/>
    <col min="10506" max="10506" width="14.25" style="26" customWidth="1"/>
    <col min="10507" max="10507" width="2.625" style="26" customWidth="1"/>
    <col min="10508" max="10752" width="9" style="26"/>
    <col min="10753" max="10753" width="3.625" style="26" customWidth="1"/>
    <col min="10754" max="10754" width="7.75" style="26" customWidth="1"/>
    <col min="10755" max="10755" width="14" style="26" customWidth="1"/>
    <col min="10756" max="10756" width="3.625" style="26" customWidth="1"/>
    <col min="10757" max="10757" width="11.375" style="26" customWidth="1"/>
    <col min="10758" max="10759" width="3.625" style="26" customWidth="1"/>
    <col min="10760" max="10761" width="12.625" style="26" customWidth="1"/>
    <col min="10762" max="10762" width="14.25" style="26" customWidth="1"/>
    <col min="10763" max="10763" width="2.625" style="26" customWidth="1"/>
    <col min="10764" max="11008" width="9" style="26"/>
    <col min="11009" max="11009" width="3.625" style="26" customWidth="1"/>
    <col min="11010" max="11010" width="7.75" style="26" customWidth="1"/>
    <col min="11011" max="11011" width="14" style="26" customWidth="1"/>
    <col min="11012" max="11012" width="3.625" style="26" customWidth="1"/>
    <col min="11013" max="11013" width="11.375" style="26" customWidth="1"/>
    <col min="11014" max="11015" width="3.625" style="26" customWidth="1"/>
    <col min="11016" max="11017" width="12.625" style="26" customWidth="1"/>
    <col min="11018" max="11018" width="14.25" style="26" customWidth="1"/>
    <col min="11019" max="11019" width="2.625" style="26" customWidth="1"/>
    <col min="11020" max="11264" width="9" style="26"/>
    <col min="11265" max="11265" width="3.625" style="26" customWidth="1"/>
    <col min="11266" max="11266" width="7.75" style="26" customWidth="1"/>
    <col min="11267" max="11267" width="14" style="26" customWidth="1"/>
    <col min="11268" max="11268" width="3.625" style="26" customWidth="1"/>
    <col min="11269" max="11269" width="11.375" style="26" customWidth="1"/>
    <col min="11270" max="11271" width="3.625" style="26" customWidth="1"/>
    <col min="11272" max="11273" width="12.625" style="26" customWidth="1"/>
    <col min="11274" max="11274" width="14.25" style="26" customWidth="1"/>
    <col min="11275" max="11275" width="2.625" style="26" customWidth="1"/>
    <col min="11276" max="11520" width="9" style="26"/>
    <col min="11521" max="11521" width="3.625" style="26" customWidth="1"/>
    <col min="11522" max="11522" width="7.75" style="26" customWidth="1"/>
    <col min="11523" max="11523" width="14" style="26" customWidth="1"/>
    <col min="11524" max="11524" width="3.625" style="26" customWidth="1"/>
    <col min="11525" max="11525" width="11.375" style="26" customWidth="1"/>
    <col min="11526" max="11527" width="3.625" style="26" customWidth="1"/>
    <col min="11528" max="11529" width="12.625" style="26" customWidth="1"/>
    <col min="11530" max="11530" width="14.25" style="26" customWidth="1"/>
    <col min="11531" max="11531" width="2.625" style="26" customWidth="1"/>
    <col min="11532" max="11776" width="9" style="26"/>
    <col min="11777" max="11777" width="3.625" style="26" customWidth="1"/>
    <col min="11778" max="11778" width="7.75" style="26" customWidth="1"/>
    <col min="11779" max="11779" width="14" style="26" customWidth="1"/>
    <col min="11780" max="11780" width="3.625" style="26" customWidth="1"/>
    <col min="11781" max="11781" width="11.375" style="26" customWidth="1"/>
    <col min="11782" max="11783" width="3.625" style="26" customWidth="1"/>
    <col min="11784" max="11785" width="12.625" style="26" customWidth="1"/>
    <col min="11786" max="11786" width="14.25" style="26" customWidth="1"/>
    <col min="11787" max="11787" width="2.625" style="26" customWidth="1"/>
    <col min="11788" max="12032" width="9" style="26"/>
    <col min="12033" max="12033" width="3.625" style="26" customWidth="1"/>
    <col min="12034" max="12034" width="7.75" style="26" customWidth="1"/>
    <col min="12035" max="12035" width="14" style="26" customWidth="1"/>
    <col min="12036" max="12036" width="3.625" style="26" customWidth="1"/>
    <col min="12037" max="12037" width="11.375" style="26" customWidth="1"/>
    <col min="12038" max="12039" width="3.625" style="26" customWidth="1"/>
    <col min="12040" max="12041" width="12.625" style="26" customWidth="1"/>
    <col min="12042" max="12042" width="14.25" style="26" customWidth="1"/>
    <col min="12043" max="12043" width="2.625" style="26" customWidth="1"/>
    <col min="12044" max="12288" width="9" style="26"/>
    <col min="12289" max="12289" width="3.625" style="26" customWidth="1"/>
    <col min="12290" max="12290" width="7.75" style="26" customWidth="1"/>
    <col min="12291" max="12291" width="14" style="26" customWidth="1"/>
    <col min="12292" max="12292" width="3.625" style="26" customWidth="1"/>
    <col min="12293" max="12293" width="11.375" style="26" customWidth="1"/>
    <col min="12294" max="12295" width="3.625" style="26" customWidth="1"/>
    <col min="12296" max="12297" width="12.625" style="26" customWidth="1"/>
    <col min="12298" max="12298" width="14.25" style="26" customWidth="1"/>
    <col min="12299" max="12299" width="2.625" style="26" customWidth="1"/>
    <col min="12300" max="12544" width="9" style="26"/>
    <col min="12545" max="12545" width="3.625" style="26" customWidth="1"/>
    <col min="12546" max="12546" width="7.75" style="26" customWidth="1"/>
    <col min="12547" max="12547" width="14" style="26" customWidth="1"/>
    <col min="12548" max="12548" width="3.625" style="26" customWidth="1"/>
    <col min="12549" max="12549" width="11.375" style="26" customWidth="1"/>
    <col min="12550" max="12551" width="3.625" style="26" customWidth="1"/>
    <col min="12552" max="12553" width="12.625" style="26" customWidth="1"/>
    <col min="12554" max="12554" width="14.25" style="26" customWidth="1"/>
    <col min="12555" max="12555" width="2.625" style="26" customWidth="1"/>
    <col min="12556" max="12800" width="9" style="26"/>
    <col min="12801" max="12801" width="3.625" style="26" customWidth="1"/>
    <col min="12802" max="12802" width="7.75" style="26" customWidth="1"/>
    <col min="12803" max="12803" width="14" style="26" customWidth="1"/>
    <col min="12804" max="12804" width="3.625" style="26" customWidth="1"/>
    <col min="12805" max="12805" width="11.375" style="26" customWidth="1"/>
    <col min="12806" max="12807" width="3.625" style="26" customWidth="1"/>
    <col min="12808" max="12809" width="12.625" style="26" customWidth="1"/>
    <col min="12810" max="12810" width="14.25" style="26" customWidth="1"/>
    <col min="12811" max="12811" width="2.625" style="26" customWidth="1"/>
    <col min="12812" max="13056" width="9" style="26"/>
    <col min="13057" max="13057" width="3.625" style="26" customWidth="1"/>
    <col min="13058" max="13058" width="7.75" style="26" customWidth="1"/>
    <col min="13059" max="13059" width="14" style="26" customWidth="1"/>
    <col min="13060" max="13060" width="3.625" style="26" customWidth="1"/>
    <col min="13061" max="13061" width="11.375" style="26" customWidth="1"/>
    <col min="13062" max="13063" width="3.625" style="26" customWidth="1"/>
    <col min="13064" max="13065" width="12.625" style="26" customWidth="1"/>
    <col min="13066" max="13066" width="14.25" style="26" customWidth="1"/>
    <col min="13067" max="13067" width="2.625" style="26" customWidth="1"/>
    <col min="13068" max="13312" width="9" style="26"/>
    <col min="13313" max="13313" width="3.625" style="26" customWidth="1"/>
    <col min="13314" max="13314" width="7.75" style="26" customWidth="1"/>
    <col min="13315" max="13315" width="14" style="26" customWidth="1"/>
    <col min="13316" max="13316" width="3.625" style="26" customWidth="1"/>
    <col min="13317" max="13317" width="11.375" style="26" customWidth="1"/>
    <col min="13318" max="13319" width="3.625" style="26" customWidth="1"/>
    <col min="13320" max="13321" width="12.625" style="26" customWidth="1"/>
    <col min="13322" max="13322" width="14.25" style="26" customWidth="1"/>
    <col min="13323" max="13323" width="2.625" style="26" customWidth="1"/>
    <col min="13324" max="13568" width="9" style="26"/>
    <col min="13569" max="13569" width="3.625" style="26" customWidth="1"/>
    <col min="13570" max="13570" width="7.75" style="26" customWidth="1"/>
    <col min="13571" max="13571" width="14" style="26" customWidth="1"/>
    <col min="13572" max="13572" width="3.625" style="26" customWidth="1"/>
    <col min="13573" max="13573" width="11.375" style="26" customWidth="1"/>
    <col min="13574" max="13575" width="3.625" style="26" customWidth="1"/>
    <col min="13576" max="13577" width="12.625" style="26" customWidth="1"/>
    <col min="13578" max="13578" width="14.25" style="26" customWidth="1"/>
    <col min="13579" max="13579" width="2.625" style="26" customWidth="1"/>
    <col min="13580" max="13824" width="9" style="26"/>
    <col min="13825" max="13825" width="3.625" style="26" customWidth="1"/>
    <col min="13826" max="13826" width="7.75" style="26" customWidth="1"/>
    <col min="13827" max="13827" width="14" style="26" customWidth="1"/>
    <col min="13828" max="13828" width="3.625" style="26" customWidth="1"/>
    <col min="13829" max="13829" width="11.375" style="26" customWidth="1"/>
    <col min="13830" max="13831" width="3.625" style="26" customWidth="1"/>
    <col min="13832" max="13833" width="12.625" style="26" customWidth="1"/>
    <col min="13834" max="13834" width="14.25" style="26" customWidth="1"/>
    <col min="13835" max="13835" width="2.625" style="26" customWidth="1"/>
    <col min="13836" max="14080" width="9" style="26"/>
    <col min="14081" max="14081" width="3.625" style="26" customWidth="1"/>
    <col min="14082" max="14082" width="7.75" style="26" customWidth="1"/>
    <col min="14083" max="14083" width="14" style="26" customWidth="1"/>
    <col min="14084" max="14084" width="3.625" style="26" customWidth="1"/>
    <col min="14085" max="14085" width="11.375" style="26" customWidth="1"/>
    <col min="14086" max="14087" width="3.625" style="26" customWidth="1"/>
    <col min="14088" max="14089" width="12.625" style="26" customWidth="1"/>
    <col min="14090" max="14090" width="14.25" style="26" customWidth="1"/>
    <col min="14091" max="14091" width="2.625" style="26" customWidth="1"/>
    <col min="14092" max="14336" width="9" style="26"/>
    <col min="14337" max="14337" width="3.625" style="26" customWidth="1"/>
    <col min="14338" max="14338" width="7.75" style="26" customWidth="1"/>
    <col min="14339" max="14339" width="14" style="26" customWidth="1"/>
    <col min="14340" max="14340" width="3.625" style="26" customWidth="1"/>
    <col min="14341" max="14341" width="11.375" style="26" customWidth="1"/>
    <col min="14342" max="14343" width="3.625" style="26" customWidth="1"/>
    <col min="14344" max="14345" width="12.625" style="26" customWidth="1"/>
    <col min="14346" max="14346" width="14.25" style="26" customWidth="1"/>
    <col min="14347" max="14347" width="2.625" style="26" customWidth="1"/>
    <col min="14348" max="14592" width="9" style="26"/>
    <col min="14593" max="14593" width="3.625" style="26" customWidth="1"/>
    <col min="14594" max="14594" width="7.75" style="26" customWidth="1"/>
    <col min="14595" max="14595" width="14" style="26" customWidth="1"/>
    <col min="14596" max="14596" width="3.625" style="26" customWidth="1"/>
    <col min="14597" max="14597" width="11.375" style="26" customWidth="1"/>
    <col min="14598" max="14599" width="3.625" style="26" customWidth="1"/>
    <col min="14600" max="14601" width="12.625" style="26" customWidth="1"/>
    <col min="14602" max="14602" width="14.25" style="26" customWidth="1"/>
    <col min="14603" max="14603" width="2.625" style="26" customWidth="1"/>
    <col min="14604" max="14848" width="9" style="26"/>
    <col min="14849" max="14849" width="3.625" style="26" customWidth="1"/>
    <col min="14850" max="14850" width="7.75" style="26" customWidth="1"/>
    <col min="14851" max="14851" width="14" style="26" customWidth="1"/>
    <col min="14852" max="14852" width="3.625" style="26" customWidth="1"/>
    <col min="14853" max="14853" width="11.375" style="26" customWidth="1"/>
    <col min="14854" max="14855" width="3.625" style="26" customWidth="1"/>
    <col min="14856" max="14857" width="12.625" style="26" customWidth="1"/>
    <col min="14858" max="14858" width="14.25" style="26" customWidth="1"/>
    <col min="14859" max="14859" width="2.625" style="26" customWidth="1"/>
    <col min="14860" max="15104" width="9" style="26"/>
    <col min="15105" max="15105" width="3.625" style="26" customWidth="1"/>
    <col min="15106" max="15106" width="7.75" style="26" customWidth="1"/>
    <col min="15107" max="15107" width="14" style="26" customWidth="1"/>
    <col min="15108" max="15108" width="3.625" style="26" customWidth="1"/>
    <col min="15109" max="15109" width="11.375" style="26" customWidth="1"/>
    <col min="15110" max="15111" width="3.625" style="26" customWidth="1"/>
    <col min="15112" max="15113" width="12.625" style="26" customWidth="1"/>
    <col min="15114" max="15114" width="14.25" style="26" customWidth="1"/>
    <col min="15115" max="15115" width="2.625" style="26" customWidth="1"/>
    <col min="15116" max="15360" width="9" style="26"/>
    <col min="15361" max="15361" width="3.625" style="26" customWidth="1"/>
    <col min="15362" max="15362" width="7.75" style="26" customWidth="1"/>
    <col min="15363" max="15363" width="14" style="26" customWidth="1"/>
    <col min="15364" max="15364" width="3.625" style="26" customWidth="1"/>
    <col min="15365" max="15365" width="11.375" style="26" customWidth="1"/>
    <col min="15366" max="15367" width="3.625" style="26" customWidth="1"/>
    <col min="15368" max="15369" width="12.625" style="26" customWidth="1"/>
    <col min="15370" max="15370" width="14.25" style="26" customWidth="1"/>
    <col min="15371" max="15371" width="2.625" style="26" customWidth="1"/>
    <col min="15372" max="15616" width="9" style="26"/>
    <col min="15617" max="15617" width="3.625" style="26" customWidth="1"/>
    <col min="15618" max="15618" width="7.75" style="26" customWidth="1"/>
    <col min="15619" max="15619" width="14" style="26" customWidth="1"/>
    <col min="15620" max="15620" width="3.625" style="26" customWidth="1"/>
    <col min="15621" max="15621" width="11.375" style="26" customWidth="1"/>
    <col min="15622" max="15623" width="3.625" style="26" customWidth="1"/>
    <col min="15624" max="15625" width="12.625" style="26" customWidth="1"/>
    <col min="15626" max="15626" width="14.25" style="26" customWidth="1"/>
    <col min="15627" max="15627" width="2.625" style="26" customWidth="1"/>
    <col min="15628" max="15872" width="9" style="26"/>
    <col min="15873" max="15873" width="3.625" style="26" customWidth="1"/>
    <col min="15874" max="15874" width="7.75" style="26" customWidth="1"/>
    <col min="15875" max="15875" width="14" style="26" customWidth="1"/>
    <col min="15876" max="15876" width="3.625" style="26" customWidth="1"/>
    <col min="15877" max="15877" width="11.375" style="26" customWidth="1"/>
    <col min="15878" max="15879" width="3.625" style="26" customWidth="1"/>
    <col min="15880" max="15881" width="12.625" style="26" customWidth="1"/>
    <col min="15882" max="15882" width="14.25" style="26" customWidth="1"/>
    <col min="15883" max="15883" width="2.625" style="26" customWidth="1"/>
    <col min="15884" max="16128" width="9" style="26"/>
    <col min="16129" max="16129" width="3.625" style="26" customWidth="1"/>
    <col min="16130" max="16130" width="7.75" style="26" customWidth="1"/>
    <col min="16131" max="16131" width="14" style="26" customWidth="1"/>
    <col min="16132" max="16132" width="3.625" style="26" customWidth="1"/>
    <col min="16133" max="16133" width="11.375" style="26" customWidth="1"/>
    <col min="16134" max="16135" width="3.625" style="26" customWidth="1"/>
    <col min="16136" max="16137" width="12.625" style="26" customWidth="1"/>
    <col min="16138" max="16138" width="14.25" style="26" customWidth="1"/>
    <col min="16139" max="16139" width="2.625" style="26" customWidth="1"/>
    <col min="16140" max="16384" width="9" style="26"/>
  </cols>
  <sheetData>
    <row r="1" spans="2:12" ht="18.95" customHeight="1">
      <c r="J1" s="81" t="s">
        <v>65</v>
      </c>
    </row>
    <row r="2" spans="2:12" ht="18.95" customHeight="1">
      <c r="B2" s="23"/>
      <c r="C2" s="24"/>
      <c r="D2" s="24"/>
      <c r="E2" s="24"/>
      <c r="F2" s="24"/>
      <c r="G2" s="24"/>
      <c r="H2" s="24"/>
      <c r="I2" s="24"/>
      <c r="J2" s="25"/>
    </row>
    <row r="3" spans="2:12" ht="18.95" customHeight="1">
      <c r="B3" s="97" t="s">
        <v>33</v>
      </c>
      <c r="C3" s="98"/>
      <c r="D3" s="98"/>
      <c r="E3" s="98"/>
      <c r="F3" s="98"/>
      <c r="G3" s="98"/>
      <c r="H3" s="98"/>
      <c r="I3" s="98"/>
      <c r="J3" s="99"/>
    </row>
    <row r="4" spans="2:12" ht="18.95" customHeight="1">
      <c r="B4" s="97"/>
      <c r="C4" s="98"/>
      <c r="D4" s="98"/>
      <c r="E4" s="98"/>
      <c r="F4" s="98"/>
      <c r="G4" s="98"/>
      <c r="H4" s="98"/>
      <c r="I4" s="98"/>
      <c r="J4" s="99"/>
    </row>
    <row r="5" spans="2:12" ht="18.95" customHeight="1">
      <c r="B5" s="27"/>
      <c r="C5" s="28"/>
      <c r="D5" s="29"/>
      <c r="E5" s="29"/>
      <c r="F5" s="29"/>
      <c r="G5" s="29"/>
      <c r="H5" s="29"/>
      <c r="I5" s="29"/>
      <c r="J5" s="30"/>
    </row>
    <row r="6" spans="2:12" ht="18.95" customHeight="1">
      <c r="B6" s="31"/>
      <c r="C6" s="32"/>
      <c r="D6" s="32"/>
      <c r="E6" s="32"/>
      <c r="F6" s="32"/>
      <c r="G6" s="32"/>
      <c r="H6" s="32"/>
      <c r="I6" s="32"/>
      <c r="J6" s="33"/>
    </row>
    <row r="7" spans="2:12" s="36" customFormat="1" ht="52.5" customHeight="1">
      <c r="B7" s="109" t="s">
        <v>66</v>
      </c>
      <c r="C7" s="105"/>
      <c r="D7" s="105"/>
      <c r="E7" s="105"/>
      <c r="F7" s="105"/>
      <c r="G7" s="105"/>
      <c r="H7" s="105"/>
      <c r="I7" s="34"/>
      <c r="J7" s="35"/>
    </row>
    <row r="8" spans="2:12" s="36" customFormat="1" ht="18.95" customHeight="1">
      <c r="B8" s="37"/>
      <c r="C8" s="34"/>
      <c r="D8" s="34"/>
      <c r="E8" s="34"/>
      <c r="F8" s="34"/>
      <c r="G8" s="34"/>
      <c r="H8" s="34"/>
      <c r="I8" s="34"/>
      <c r="J8" s="35"/>
    </row>
    <row r="9" spans="2:12" s="36" customFormat="1" ht="18.95" customHeight="1">
      <c r="B9" s="37"/>
      <c r="C9" s="34"/>
      <c r="D9" s="34"/>
      <c r="E9" s="34"/>
      <c r="F9" s="34"/>
      <c r="G9" s="34"/>
      <c r="H9" s="34"/>
      <c r="I9" s="34"/>
      <c r="J9" s="35"/>
    </row>
    <row r="10" spans="2:12" s="36" customFormat="1" ht="18.95" customHeight="1">
      <c r="B10" s="37"/>
      <c r="C10" s="38" t="s">
        <v>63</v>
      </c>
      <c r="D10" s="34"/>
      <c r="E10" s="34"/>
      <c r="F10" s="34"/>
      <c r="G10" s="34"/>
      <c r="H10" s="34"/>
      <c r="I10" s="34"/>
      <c r="J10" s="35"/>
    </row>
    <row r="11" spans="2:12" s="36" customFormat="1" ht="18.95" customHeight="1">
      <c r="B11" s="37"/>
      <c r="C11" s="34" t="s">
        <v>62</v>
      </c>
      <c r="D11" s="34"/>
      <c r="E11" s="34"/>
      <c r="F11" s="34"/>
      <c r="G11" s="34"/>
      <c r="H11" s="34"/>
      <c r="I11" s="34"/>
      <c r="J11" s="35"/>
    </row>
    <row r="12" spans="2:12" s="36" customFormat="1" ht="18.95" customHeight="1">
      <c r="B12" s="37"/>
      <c r="C12" s="38" t="s">
        <v>34</v>
      </c>
      <c r="D12" s="34"/>
      <c r="E12" s="34"/>
      <c r="F12" s="34"/>
      <c r="G12" s="34"/>
      <c r="H12" s="34"/>
      <c r="I12" s="34"/>
      <c r="J12" s="35"/>
    </row>
    <row r="13" spans="2:12" s="36" customFormat="1" ht="18.95" customHeight="1">
      <c r="B13" s="37"/>
      <c r="C13" s="34" t="s">
        <v>35</v>
      </c>
      <c r="D13" s="34"/>
      <c r="E13" s="34"/>
      <c r="F13" s="34"/>
      <c r="G13" s="34"/>
      <c r="H13" s="34"/>
      <c r="I13" s="34"/>
      <c r="J13" s="35"/>
    </row>
    <row r="14" spans="2:12" s="36" customFormat="1" ht="18.95" customHeight="1">
      <c r="B14" s="39"/>
      <c r="C14" s="34"/>
      <c r="D14" s="34"/>
      <c r="E14" s="34"/>
      <c r="F14" s="34"/>
      <c r="G14" s="34"/>
      <c r="H14" s="34"/>
      <c r="I14" s="34"/>
      <c r="J14" s="35"/>
    </row>
    <row r="15" spans="2:12" s="36" customFormat="1" ht="18.95" customHeight="1">
      <c r="B15" s="40"/>
      <c r="C15" s="41"/>
      <c r="D15" s="42"/>
      <c r="E15" s="43"/>
      <c r="F15" s="43"/>
      <c r="G15" s="43"/>
      <c r="H15" s="43"/>
      <c r="I15" s="43"/>
      <c r="J15" s="44"/>
    </row>
    <row r="16" spans="2:12" s="36" customFormat="1" ht="18.95" customHeight="1">
      <c r="B16" s="100" t="s">
        <v>36</v>
      </c>
      <c r="C16" s="101"/>
      <c r="E16" s="102">
        <f>明細書!N30</f>
        <v>0</v>
      </c>
      <c r="F16" s="102"/>
      <c r="G16" s="102"/>
      <c r="H16" s="102"/>
      <c r="I16" s="102"/>
      <c r="J16" s="35"/>
      <c r="L16" s="63" t="s">
        <v>50</v>
      </c>
    </row>
    <row r="17" spans="2:10" s="36" customFormat="1" ht="18.95" customHeight="1">
      <c r="B17" s="45"/>
      <c r="C17" s="46"/>
      <c r="D17" s="47"/>
      <c r="E17" s="48"/>
      <c r="F17" s="48"/>
      <c r="G17" s="48"/>
      <c r="H17" s="48"/>
      <c r="I17" s="48"/>
      <c r="J17" s="49"/>
    </row>
    <row r="18" spans="2:10" s="36" customFormat="1" ht="18.95" customHeight="1">
      <c r="B18" s="40"/>
      <c r="C18" s="41"/>
      <c r="E18" s="50"/>
      <c r="F18" s="43"/>
      <c r="G18" s="43"/>
      <c r="H18" s="43"/>
      <c r="I18" s="43"/>
      <c r="J18" s="44"/>
    </row>
    <row r="19" spans="2:10" s="36" customFormat="1" ht="18.95" customHeight="1">
      <c r="B19" s="100" t="s">
        <v>37</v>
      </c>
      <c r="C19" s="101"/>
      <c r="E19" s="34" t="s">
        <v>64</v>
      </c>
      <c r="F19" s="34"/>
      <c r="G19" s="34"/>
      <c r="H19" s="34"/>
      <c r="I19" s="34"/>
      <c r="J19" s="35"/>
    </row>
    <row r="20" spans="2:10" s="36" customFormat="1" ht="18.95" customHeight="1">
      <c r="B20" s="45"/>
      <c r="C20" s="46"/>
      <c r="D20" s="51"/>
      <c r="E20" s="48"/>
      <c r="F20" s="48"/>
      <c r="G20" s="48"/>
      <c r="H20" s="48"/>
      <c r="I20" s="48"/>
      <c r="J20" s="49"/>
    </row>
    <row r="21" spans="2:10" s="36" customFormat="1" ht="18.95" customHeight="1">
      <c r="B21" s="40"/>
      <c r="C21" s="41"/>
      <c r="D21" s="42"/>
      <c r="E21" s="103" t="s">
        <v>81</v>
      </c>
      <c r="F21" s="103"/>
      <c r="G21" s="103"/>
      <c r="H21" s="103"/>
      <c r="I21" s="103"/>
      <c r="J21" s="104"/>
    </row>
    <row r="22" spans="2:10" s="36" customFormat="1" ht="18.95" customHeight="1">
      <c r="B22" s="100" t="s">
        <v>38</v>
      </c>
      <c r="C22" s="101"/>
      <c r="D22" s="52"/>
      <c r="E22" s="105"/>
      <c r="F22" s="105"/>
      <c r="G22" s="105"/>
      <c r="H22" s="105"/>
      <c r="I22" s="105"/>
      <c r="J22" s="106"/>
    </row>
    <row r="23" spans="2:10" s="36" customFormat="1" ht="18.95" customHeight="1">
      <c r="B23" s="45"/>
      <c r="C23" s="46"/>
      <c r="D23" s="47"/>
      <c r="E23" s="107"/>
      <c r="F23" s="107"/>
      <c r="G23" s="107"/>
      <c r="H23" s="107"/>
      <c r="I23" s="107"/>
      <c r="J23" s="108"/>
    </row>
    <row r="24" spans="2:10" ht="18.95" customHeight="1">
      <c r="B24" s="31"/>
      <c r="C24" s="32"/>
      <c r="D24" s="32"/>
      <c r="E24" s="32"/>
      <c r="F24" s="32"/>
      <c r="G24" s="32"/>
      <c r="H24" s="32"/>
      <c r="I24" s="32"/>
      <c r="J24" s="33"/>
    </row>
    <row r="25" spans="2:10" ht="18.95" customHeight="1">
      <c r="B25" s="31" t="s">
        <v>67</v>
      </c>
      <c r="C25" s="32"/>
      <c r="D25" s="32"/>
      <c r="E25" s="32"/>
      <c r="F25" s="32"/>
      <c r="G25" s="32"/>
      <c r="H25" s="32"/>
      <c r="I25" s="32"/>
      <c r="J25" s="33"/>
    </row>
    <row r="26" spans="2:10" ht="18.95" customHeight="1">
      <c r="B26" s="31"/>
      <c r="C26" s="32"/>
      <c r="D26" s="32"/>
      <c r="E26" s="32"/>
      <c r="F26" s="32"/>
      <c r="G26" s="32"/>
      <c r="H26" s="32"/>
      <c r="I26" s="32"/>
      <c r="J26" s="33"/>
    </row>
    <row r="27" spans="2:10" ht="18.95" customHeight="1">
      <c r="B27" s="31"/>
      <c r="C27" s="32"/>
      <c r="D27" s="32"/>
      <c r="E27" s="32"/>
      <c r="F27" s="32"/>
      <c r="G27" s="32"/>
      <c r="H27" s="32"/>
      <c r="I27" s="32"/>
      <c r="J27" s="33"/>
    </row>
    <row r="28" spans="2:10" ht="18.95" customHeight="1">
      <c r="B28" s="31"/>
      <c r="C28" s="32"/>
      <c r="F28" s="53"/>
      <c r="G28" s="53"/>
      <c r="H28" s="53"/>
      <c r="I28" s="53"/>
      <c r="J28" s="54"/>
    </row>
    <row r="29" spans="2:10" ht="18.95" customHeight="1">
      <c r="B29" s="31"/>
      <c r="F29" s="53"/>
      <c r="G29" s="53"/>
      <c r="H29" s="53"/>
      <c r="I29" s="53"/>
      <c r="J29" s="54"/>
    </row>
    <row r="30" spans="2:10" ht="18.95" customHeight="1">
      <c r="B30" s="55"/>
      <c r="C30" s="56" t="s">
        <v>39</v>
      </c>
      <c r="E30" s="57" t="s">
        <v>40</v>
      </c>
      <c r="F30" s="32"/>
      <c r="G30" s="32"/>
      <c r="H30" s="32"/>
      <c r="I30" s="32"/>
      <c r="J30" s="58"/>
    </row>
    <row r="31" spans="2:10" ht="18.95" customHeight="1">
      <c r="B31" s="31"/>
      <c r="C31" s="32"/>
      <c r="D31" s="53"/>
      <c r="E31" s="57"/>
      <c r="F31" s="32"/>
      <c r="G31" s="32"/>
      <c r="H31" s="32"/>
      <c r="I31" s="32"/>
      <c r="J31" s="58"/>
    </row>
    <row r="32" spans="2:10" ht="18.95" customHeight="1">
      <c r="B32" s="31"/>
      <c r="E32" s="59" t="s">
        <v>41</v>
      </c>
      <c r="F32" s="32"/>
      <c r="G32" s="32"/>
      <c r="H32" s="32"/>
      <c r="I32" s="32"/>
      <c r="J32" s="58"/>
    </row>
    <row r="33" spans="2:10" ht="18.95" customHeight="1">
      <c r="B33" s="31"/>
      <c r="C33" s="32"/>
      <c r="D33" s="32"/>
      <c r="E33" s="60"/>
      <c r="J33" s="33"/>
    </row>
    <row r="34" spans="2:10" ht="18.95" customHeight="1">
      <c r="B34" s="31"/>
      <c r="C34" s="32"/>
      <c r="D34" s="53"/>
      <c r="E34" s="57" t="s">
        <v>42</v>
      </c>
      <c r="F34" s="32"/>
      <c r="G34" s="32"/>
      <c r="H34" s="32"/>
      <c r="I34" s="32"/>
      <c r="J34" s="58" t="s">
        <v>43</v>
      </c>
    </row>
    <row r="35" spans="2:10" ht="18.95" customHeight="1">
      <c r="B35" s="31"/>
      <c r="C35" s="32"/>
      <c r="D35" s="32"/>
      <c r="E35" s="32"/>
      <c r="F35" s="32"/>
      <c r="G35" s="32"/>
      <c r="H35" s="32"/>
      <c r="I35" s="32"/>
      <c r="J35" s="33"/>
    </row>
    <row r="36" spans="2:10" ht="18.95" customHeight="1">
      <c r="B36" s="31"/>
      <c r="C36" s="32"/>
      <c r="D36" s="32"/>
      <c r="E36" s="32"/>
      <c r="F36" s="32"/>
      <c r="G36" s="32"/>
      <c r="H36" s="32"/>
      <c r="I36" s="32"/>
      <c r="J36" s="33"/>
    </row>
    <row r="37" spans="2:10" ht="18.95" customHeight="1">
      <c r="B37" s="61" t="s">
        <v>44</v>
      </c>
      <c r="D37" s="32"/>
      <c r="E37" s="32"/>
      <c r="F37" s="32"/>
      <c r="G37" s="32"/>
      <c r="H37" s="32"/>
      <c r="I37" s="32"/>
      <c r="J37" s="33"/>
    </row>
    <row r="38" spans="2:10" ht="18.95" customHeight="1">
      <c r="B38" s="62" t="s">
        <v>45</v>
      </c>
      <c r="D38" s="32"/>
      <c r="E38" s="32"/>
      <c r="F38" s="32"/>
      <c r="G38" s="32"/>
      <c r="H38" s="32"/>
      <c r="I38" s="32"/>
      <c r="J38" s="33"/>
    </row>
    <row r="39" spans="2:10" ht="18.95" customHeight="1">
      <c r="B39" s="72"/>
      <c r="C39" s="73"/>
      <c r="D39" s="73"/>
      <c r="E39" s="73"/>
      <c r="F39" s="73"/>
      <c r="G39" s="73"/>
      <c r="H39" s="73"/>
      <c r="I39" s="73"/>
      <c r="J39" s="74"/>
    </row>
    <row r="41" spans="2:10" ht="18.95" customHeight="1">
      <c r="B41" s="64" t="s">
        <v>46</v>
      </c>
    </row>
    <row r="42" spans="2:10" ht="18.95" customHeight="1">
      <c r="B42" s="66"/>
    </row>
  </sheetData>
  <mergeCells count="7">
    <mergeCell ref="B3:J4"/>
    <mergeCell ref="B16:C16"/>
    <mergeCell ref="B19:C19"/>
    <mergeCell ref="B22:C22"/>
    <mergeCell ref="E16:I16"/>
    <mergeCell ref="E21:J23"/>
    <mergeCell ref="B7:H7"/>
  </mergeCells>
  <phoneticPr fontId="2"/>
  <pageMargins left="0.98425196850393704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O34"/>
  <sheetViews>
    <sheetView view="pageBreakPreview" zoomScale="90" zoomScaleNormal="100" zoomScaleSheetLayoutView="90" workbookViewId="0">
      <selection activeCell="E5" sqref="E5"/>
    </sheetView>
  </sheetViews>
  <sheetFormatPr defaultRowHeight="13.5"/>
  <cols>
    <col min="1" max="1" width="4.375" style="65" customWidth="1"/>
    <col min="2" max="2" width="13.375" style="65" customWidth="1"/>
    <col min="3" max="9" width="13.625" style="65" customWidth="1"/>
    <col min="10" max="10" width="15.5" style="65" customWidth="1"/>
    <col min="11" max="14" width="13.625" style="65" customWidth="1"/>
    <col min="15" max="15" width="14.375" style="65" customWidth="1"/>
    <col min="16" max="16384" width="9" style="65"/>
  </cols>
  <sheetData>
    <row r="4" spans="2:14">
      <c r="B4" s="114" t="s">
        <v>30</v>
      </c>
      <c r="C4" s="114"/>
      <c r="D4" s="114"/>
      <c r="E4" s="114" t="s">
        <v>0</v>
      </c>
      <c r="F4" s="114"/>
      <c r="H4" s="19"/>
      <c r="I4" s="65" t="s">
        <v>51</v>
      </c>
    </row>
    <row r="5" spans="2:14" ht="17.25">
      <c r="B5" s="114"/>
      <c r="C5" s="114"/>
      <c r="D5" s="114"/>
      <c r="E5" s="22"/>
      <c r="F5" s="1" t="s">
        <v>2</v>
      </c>
    </row>
    <row r="7" spans="2:14">
      <c r="B7" s="114" t="s">
        <v>29</v>
      </c>
      <c r="C7" s="114"/>
      <c r="D7" s="114"/>
      <c r="E7" s="114" t="s">
        <v>68</v>
      </c>
      <c r="F7" s="114"/>
      <c r="G7" s="114"/>
      <c r="H7" s="114"/>
      <c r="I7" s="110"/>
      <c r="J7" s="111"/>
      <c r="K7" s="111"/>
    </row>
    <row r="8" spans="2:14">
      <c r="B8" s="114"/>
      <c r="C8" s="114"/>
      <c r="D8" s="114"/>
      <c r="E8" s="114" t="s">
        <v>31</v>
      </c>
      <c r="F8" s="114"/>
      <c r="G8" s="114" t="s">
        <v>32</v>
      </c>
      <c r="H8" s="114"/>
      <c r="I8" s="110"/>
      <c r="J8" s="111"/>
      <c r="K8" s="88"/>
    </row>
    <row r="9" spans="2:14" ht="17.25">
      <c r="B9" s="114"/>
      <c r="C9" s="114"/>
      <c r="D9" s="114"/>
      <c r="E9" s="83"/>
      <c r="F9" s="84" t="s">
        <v>3</v>
      </c>
      <c r="G9" s="83"/>
      <c r="H9" s="84" t="s">
        <v>5</v>
      </c>
      <c r="I9" s="86"/>
      <c r="J9" s="87"/>
      <c r="K9" s="86"/>
    </row>
    <row r="10" spans="2:14">
      <c r="I10" s="85"/>
      <c r="J10" s="85"/>
      <c r="K10" s="85"/>
    </row>
    <row r="12" spans="2:14" ht="30.75" customHeight="1">
      <c r="B12" s="112" t="s">
        <v>1</v>
      </c>
      <c r="C12" s="4" t="s">
        <v>14</v>
      </c>
      <c r="D12" s="4" t="s">
        <v>7</v>
      </c>
      <c r="E12" s="71" t="s">
        <v>6</v>
      </c>
      <c r="F12" s="20" t="s">
        <v>8</v>
      </c>
      <c r="G12" s="20" t="s">
        <v>9</v>
      </c>
      <c r="H12" s="4" t="s">
        <v>69</v>
      </c>
      <c r="I12" s="4" t="s">
        <v>70</v>
      </c>
      <c r="J12" s="4" t="s">
        <v>71</v>
      </c>
      <c r="K12" s="4" t="s">
        <v>72</v>
      </c>
      <c r="L12" s="71" t="s">
        <v>21</v>
      </c>
      <c r="M12" s="93" t="s">
        <v>76</v>
      </c>
      <c r="N12" s="21" t="s">
        <v>22</v>
      </c>
    </row>
    <row r="13" spans="2:14" ht="16.5" customHeight="1">
      <c r="B13" s="112"/>
      <c r="C13" s="4" t="s">
        <v>24</v>
      </c>
      <c r="D13" s="4" t="s">
        <v>25</v>
      </c>
      <c r="E13" s="71" t="s">
        <v>26</v>
      </c>
      <c r="F13" s="71" t="s">
        <v>4</v>
      </c>
      <c r="G13" s="71" t="s">
        <v>27</v>
      </c>
      <c r="H13" s="71" t="s">
        <v>27</v>
      </c>
      <c r="I13" s="71" t="s">
        <v>5</v>
      </c>
      <c r="J13" s="71" t="s">
        <v>27</v>
      </c>
      <c r="K13" s="71" t="s">
        <v>5</v>
      </c>
      <c r="L13" s="92" t="s">
        <v>4</v>
      </c>
      <c r="M13" s="93" t="s">
        <v>77</v>
      </c>
      <c r="N13" s="94" t="s">
        <v>4</v>
      </c>
    </row>
    <row r="14" spans="2:14" ht="18.75" customHeight="1" thickBot="1">
      <c r="B14" s="16" t="s">
        <v>10</v>
      </c>
      <c r="C14" s="16" t="s">
        <v>11</v>
      </c>
      <c r="D14" s="16" t="s">
        <v>12</v>
      </c>
      <c r="E14" s="16" t="s">
        <v>13</v>
      </c>
      <c r="F14" s="17" t="s">
        <v>15</v>
      </c>
      <c r="G14" s="16" t="s">
        <v>16</v>
      </c>
      <c r="H14" s="16" t="s">
        <v>17</v>
      </c>
      <c r="I14" s="16" t="s">
        <v>18</v>
      </c>
      <c r="J14" s="16" t="s">
        <v>19</v>
      </c>
      <c r="K14" s="16" t="s">
        <v>20</v>
      </c>
      <c r="L14" s="95" t="s">
        <v>80</v>
      </c>
      <c r="M14" s="96" t="s">
        <v>78</v>
      </c>
      <c r="N14" s="95" t="s">
        <v>79</v>
      </c>
    </row>
    <row r="15" spans="2:14" ht="14.25" thickTop="1">
      <c r="B15" s="13" t="s">
        <v>74</v>
      </c>
      <c r="C15" s="68">
        <v>1500</v>
      </c>
      <c r="D15" s="6">
        <f>E5</f>
        <v>0</v>
      </c>
      <c r="E15" s="5">
        <v>100</v>
      </c>
      <c r="F15" s="6">
        <f>C15*D15*(185-E15)/100</f>
        <v>0</v>
      </c>
      <c r="G15" s="5">
        <f t="shared" ref="G15:G26" si="0">H15+J15</f>
        <v>388300</v>
      </c>
      <c r="H15" s="75">
        <v>388300</v>
      </c>
      <c r="I15" s="76">
        <f>E9</f>
        <v>0</v>
      </c>
      <c r="J15" s="89"/>
      <c r="K15" s="89"/>
      <c r="L15" s="6">
        <f>H15*I15+J15*K15</f>
        <v>0</v>
      </c>
      <c r="M15" s="76"/>
      <c r="N15" s="6">
        <f t="shared" ref="N15:N26" si="1">ROUNDDOWN(F15+L15,0)</f>
        <v>0</v>
      </c>
    </row>
    <row r="16" spans="2:14">
      <c r="B16" s="14" t="s">
        <v>52</v>
      </c>
      <c r="C16" s="69">
        <v>1500</v>
      </c>
      <c r="D16" s="3">
        <f>E5</f>
        <v>0</v>
      </c>
      <c r="E16" s="2">
        <v>100</v>
      </c>
      <c r="F16" s="3">
        <f>C16*D16*(185-E16)/100</f>
        <v>0</v>
      </c>
      <c r="G16" s="2">
        <f t="shared" si="0"/>
        <v>400000</v>
      </c>
      <c r="H16" s="77">
        <v>400000</v>
      </c>
      <c r="I16" s="78">
        <f>E9</f>
        <v>0</v>
      </c>
      <c r="J16" s="89"/>
      <c r="K16" s="89"/>
      <c r="L16" s="3">
        <f>H16*I16+J16*K16</f>
        <v>0</v>
      </c>
      <c r="M16" s="76"/>
      <c r="N16" s="6">
        <f t="shared" si="1"/>
        <v>0</v>
      </c>
    </row>
    <row r="17" spans="2:15">
      <c r="B17" s="14" t="s">
        <v>53</v>
      </c>
      <c r="C17" s="69">
        <v>1500</v>
      </c>
      <c r="D17" s="3">
        <f>E5</f>
        <v>0</v>
      </c>
      <c r="E17" s="2">
        <v>100</v>
      </c>
      <c r="F17" s="3">
        <f>C17*D17*(185-E17)/100</f>
        <v>0</v>
      </c>
      <c r="G17" s="2">
        <f t="shared" si="0"/>
        <v>203100</v>
      </c>
      <c r="H17" s="89"/>
      <c r="I17" s="89"/>
      <c r="J17" s="77">
        <v>203100</v>
      </c>
      <c r="K17" s="3">
        <f>G9</f>
        <v>0</v>
      </c>
      <c r="L17" s="3">
        <f t="shared" ref="L17:L26" si="2">H17*I17+J17*K17</f>
        <v>0</v>
      </c>
      <c r="M17" s="76"/>
      <c r="N17" s="6">
        <f t="shared" si="1"/>
        <v>0</v>
      </c>
    </row>
    <row r="18" spans="2:15">
      <c r="B18" s="14" t="s">
        <v>54</v>
      </c>
      <c r="C18" s="69">
        <v>1500</v>
      </c>
      <c r="D18" s="3">
        <f>E5</f>
        <v>0</v>
      </c>
      <c r="E18" s="2">
        <v>100</v>
      </c>
      <c r="F18" s="3">
        <f t="shared" ref="F18:F26" si="3">C18*D18*(185-E18)/100</f>
        <v>0</v>
      </c>
      <c r="G18" s="2">
        <f t="shared" si="0"/>
        <v>442000</v>
      </c>
      <c r="H18" s="89"/>
      <c r="I18" s="89"/>
      <c r="J18" s="77">
        <v>442000</v>
      </c>
      <c r="K18" s="3">
        <f>G9</f>
        <v>0</v>
      </c>
      <c r="L18" s="3">
        <f>H18*I18+J18*K18</f>
        <v>0</v>
      </c>
      <c r="M18" s="76"/>
      <c r="N18" s="6">
        <f t="shared" si="1"/>
        <v>0</v>
      </c>
    </row>
    <row r="19" spans="2:15">
      <c r="B19" s="14" t="s">
        <v>55</v>
      </c>
      <c r="C19" s="69">
        <v>1500</v>
      </c>
      <c r="D19" s="3">
        <f>E5</f>
        <v>0</v>
      </c>
      <c r="E19" s="2">
        <v>100</v>
      </c>
      <c r="F19" s="3">
        <f t="shared" si="3"/>
        <v>0</v>
      </c>
      <c r="G19" s="2">
        <f t="shared" si="0"/>
        <v>431600</v>
      </c>
      <c r="H19" s="89"/>
      <c r="I19" s="89"/>
      <c r="J19" s="77">
        <v>431600</v>
      </c>
      <c r="K19" s="3">
        <f>G9</f>
        <v>0</v>
      </c>
      <c r="L19" s="3">
        <f t="shared" si="2"/>
        <v>0</v>
      </c>
      <c r="M19" s="76"/>
      <c r="N19" s="6">
        <f t="shared" si="1"/>
        <v>0</v>
      </c>
    </row>
    <row r="20" spans="2:15">
      <c r="B20" s="14" t="s">
        <v>75</v>
      </c>
      <c r="C20" s="69">
        <v>1500</v>
      </c>
      <c r="D20" s="3">
        <f>E5</f>
        <v>0</v>
      </c>
      <c r="E20" s="2">
        <v>100</v>
      </c>
      <c r="F20" s="3">
        <f t="shared" si="3"/>
        <v>0</v>
      </c>
      <c r="G20" s="2">
        <f t="shared" si="0"/>
        <v>366200</v>
      </c>
      <c r="H20" s="89"/>
      <c r="I20" s="89"/>
      <c r="J20" s="77">
        <v>366200</v>
      </c>
      <c r="K20" s="3">
        <f>G9</f>
        <v>0</v>
      </c>
      <c r="L20" s="3">
        <f t="shared" si="2"/>
        <v>0</v>
      </c>
      <c r="M20" s="76"/>
      <c r="N20" s="6">
        <f t="shared" si="1"/>
        <v>0</v>
      </c>
    </row>
    <row r="21" spans="2:15">
      <c r="B21" s="14" t="s">
        <v>56</v>
      </c>
      <c r="C21" s="69">
        <v>1500</v>
      </c>
      <c r="D21" s="3">
        <f>E5</f>
        <v>0</v>
      </c>
      <c r="E21" s="2">
        <v>100</v>
      </c>
      <c r="F21" s="3">
        <f t="shared" si="3"/>
        <v>0</v>
      </c>
      <c r="G21" s="2">
        <f t="shared" si="0"/>
        <v>379300</v>
      </c>
      <c r="H21" s="89"/>
      <c r="I21" s="89"/>
      <c r="J21" s="77">
        <v>379300</v>
      </c>
      <c r="K21" s="3">
        <f>G9</f>
        <v>0</v>
      </c>
      <c r="L21" s="3">
        <f t="shared" si="2"/>
        <v>0</v>
      </c>
      <c r="M21" s="76"/>
      <c r="N21" s="6">
        <f t="shared" si="1"/>
        <v>0</v>
      </c>
    </row>
    <row r="22" spans="2:15">
      <c r="B22" s="14" t="s">
        <v>57</v>
      </c>
      <c r="C22" s="69">
        <v>1500</v>
      </c>
      <c r="D22" s="3">
        <f>E5</f>
        <v>0</v>
      </c>
      <c r="E22" s="2">
        <v>100</v>
      </c>
      <c r="F22" s="3">
        <f t="shared" si="3"/>
        <v>0</v>
      </c>
      <c r="G22" s="2">
        <f t="shared" si="0"/>
        <v>442600</v>
      </c>
      <c r="H22" s="89"/>
      <c r="I22" s="89"/>
      <c r="J22" s="77">
        <v>442600</v>
      </c>
      <c r="K22" s="3">
        <f>G9</f>
        <v>0</v>
      </c>
      <c r="L22" s="3">
        <f t="shared" si="2"/>
        <v>0</v>
      </c>
      <c r="M22" s="76"/>
      <c r="N22" s="6">
        <f t="shared" si="1"/>
        <v>0</v>
      </c>
    </row>
    <row r="23" spans="2:15">
      <c r="B23" s="14" t="s">
        <v>59</v>
      </c>
      <c r="C23" s="69">
        <v>1500</v>
      </c>
      <c r="D23" s="3">
        <f>E5</f>
        <v>0</v>
      </c>
      <c r="E23" s="2">
        <v>100</v>
      </c>
      <c r="F23" s="3">
        <f t="shared" si="3"/>
        <v>0</v>
      </c>
      <c r="G23" s="2">
        <f t="shared" si="0"/>
        <v>404500</v>
      </c>
      <c r="H23" s="89"/>
      <c r="I23" s="89"/>
      <c r="J23" s="77">
        <v>404500</v>
      </c>
      <c r="K23" s="3">
        <f>G9</f>
        <v>0</v>
      </c>
      <c r="L23" s="3">
        <f t="shared" si="2"/>
        <v>0</v>
      </c>
      <c r="M23" s="76"/>
      <c r="N23" s="6">
        <f t="shared" si="1"/>
        <v>0</v>
      </c>
    </row>
    <row r="24" spans="2:15">
      <c r="B24" s="14" t="s">
        <v>58</v>
      </c>
      <c r="C24" s="69">
        <v>1500</v>
      </c>
      <c r="D24" s="3">
        <f>E5</f>
        <v>0</v>
      </c>
      <c r="E24" s="2">
        <v>100</v>
      </c>
      <c r="F24" s="3">
        <f t="shared" si="3"/>
        <v>0</v>
      </c>
      <c r="G24" s="2">
        <f t="shared" si="0"/>
        <v>422800</v>
      </c>
      <c r="H24" s="89"/>
      <c r="I24" s="89"/>
      <c r="J24" s="77">
        <v>422800</v>
      </c>
      <c r="K24" s="3">
        <f>G9</f>
        <v>0</v>
      </c>
      <c r="L24" s="3">
        <f t="shared" si="2"/>
        <v>0</v>
      </c>
      <c r="M24" s="76"/>
      <c r="N24" s="6">
        <f t="shared" si="1"/>
        <v>0</v>
      </c>
    </row>
    <row r="25" spans="2:15">
      <c r="B25" s="14" t="s">
        <v>60</v>
      </c>
      <c r="C25" s="69">
        <v>1500</v>
      </c>
      <c r="D25" s="3">
        <f>E5</f>
        <v>0</v>
      </c>
      <c r="E25" s="2">
        <v>100</v>
      </c>
      <c r="F25" s="3">
        <f t="shared" si="3"/>
        <v>0</v>
      </c>
      <c r="G25" s="2">
        <f t="shared" si="0"/>
        <v>437400</v>
      </c>
      <c r="H25" s="89"/>
      <c r="I25" s="89"/>
      <c r="J25" s="77">
        <v>437400</v>
      </c>
      <c r="K25" s="3">
        <f>G9</f>
        <v>0</v>
      </c>
      <c r="L25" s="3">
        <f t="shared" si="2"/>
        <v>0</v>
      </c>
      <c r="M25" s="76"/>
      <c r="N25" s="6">
        <f t="shared" si="1"/>
        <v>0</v>
      </c>
    </row>
    <row r="26" spans="2:15" ht="14.25" thickBot="1">
      <c r="B26" s="15" t="s">
        <v>61</v>
      </c>
      <c r="C26" s="70">
        <v>1500</v>
      </c>
      <c r="D26" s="8">
        <f>E5</f>
        <v>0</v>
      </c>
      <c r="E26" s="7">
        <v>100</v>
      </c>
      <c r="F26" s="8">
        <f t="shared" si="3"/>
        <v>0</v>
      </c>
      <c r="G26" s="7">
        <f t="shared" si="0"/>
        <v>440800</v>
      </c>
      <c r="H26" s="79">
        <v>440800</v>
      </c>
      <c r="I26" s="80">
        <f>E9</f>
        <v>0</v>
      </c>
      <c r="J26" s="89"/>
      <c r="K26" s="89"/>
      <c r="L26" s="3">
        <f t="shared" si="2"/>
        <v>0</v>
      </c>
      <c r="M26" s="90"/>
      <c r="N26" s="6">
        <f t="shared" si="1"/>
        <v>0</v>
      </c>
    </row>
    <row r="27" spans="2:15" ht="14.25" thickBot="1">
      <c r="B27" s="9" t="s">
        <v>23</v>
      </c>
      <c r="C27" s="113"/>
      <c r="D27" s="113"/>
      <c r="E27" s="113"/>
      <c r="F27" s="10">
        <f>SUM(F15:F26)</f>
        <v>0</v>
      </c>
      <c r="G27" s="11">
        <f>SUM(G15:G26)</f>
        <v>4758600</v>
      </c>
      <c r="H27" s="11">
        <f>SUM(H15:H26)</f>
        <v>1229100</v>
      </c>
      <c r="I27" s="11"/>
      <c r="J27" s="11">
        <f>SUM(J15:J26)</f>
        <v>3529500</v>
      </c>
      <c r="K27" s="11"/>
      <c r="L27" s="10">
        <f>SUM(L15:L26)</f>
        <v>0</v>
      </c>
      <c r="M27" s="91"/>
      <c r="N27" s="12">
        <f>SUM(N15:N26)</f>
        <v>0</v>
      </c>
      <c r="O27" s="65" t="s">
        <v>28</v>
      </c>
    </row>
    <row r="29" spans="2:15" ht="14.25" thickBot="1"/>
    <row r="30" spans="2:15" ht="15" thickTop="1" thickBot="1">
      <c r="M30" s="65" t="s">
        <v>73</v>
      </c>
      <c r="N30" s="18">
        <f>ROUNDDOWN(N27*100/110,0)</f>
        <v>0</v>
      </c>
    </row>
    <row r="31" spans="2:15" ht="14.25" thickTop="1"/>
    <row r="32" spans="2:15">
      <c r="B32" s="67" t="s">
        <v>47</v>
      </c>
    </row>
    <row r="33" spans="2:2">
      <c r="B33" s="67" t="s">
        <v>48</v>
      </c>
    </row>
    <row r="34" spans="2:2">
      <c r="B34" s="82" t="s">
        <v>49</v>
      </c>
    </row>
  </sheetData>
  <mergeCells count="10">
    <mergeCell ref="I8:J8"/>
    <mergeCell ref="I7:K7"/>
    <mergeCell ref="B12:B13"/>
    <mergeCell ref="C27:E27"/>
    <mergeCell ref="B4:D5"/>
    <mergeCell ref="E4:F4"/>
    <mergeCell ref="B7:D9"/>
    <mergeCell ref="E7:H7"/>
    <mergeCell ref="E8:F8"/>
    <mergeCell ref="G8:H8"/>
  </mergeCells>
  <phoneticPr fontId="2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入札書様式１</vt:lpstr>
      <vt:lpstr>明細書</vt:lpstr>
      <vt:lpstr>入札書様式１!Print_Area</vt:lpstr>
      <vt:lpstr>明細書!Print_Area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muraoka</dc:creator>
  <cp:lastModifiedBy>muraoka</cp:lastModifiedBy>
  <cp:lastPrinted>2020-04-17T06:00:55Z</cp:lastPrinted>
  <dcterms:created xsi:type="dcterms:W3CDTF">2016-09-07T07:03:53Z</dcterms:created>
  <dcterms:modified xsi:type="dcterms:W3CDTF">2020-04-17T06:01:08Z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